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T:\Mélanie P\SOUMISSION &amp; CONFIRMATION\SOUMISSION\SAGUENAY\Cumulatif\"/>
    </mc:Choice>
  </mc:AlternateContent>
  <bookViews>
    <workbookView xWindow="0" yWindow="0" windowWidth="21600" windowHeight="9435"/>
  </bookViews>
  <sheets>
    <sheet name="Sheet2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84" i="1" l="1"/>
  <c r="AA83" i="1"/>
  <c r="AA82" i="1"/>
  <c r="AA81" i="1"/>
  <c r="AA80" i="1"/>
  <c r="AA79" i="1"/>
  <c r="AA78" i="1"/>
  <c r="AA77" i="1"/>
  <c r="AA76" i="1"/>
  <c r="AA75" i="1" l="1"/>
  <c r="AA74" i="1"/>
  <c r="AA73" i="1"/>
  <c r="AA72" i="1"/>
  <c r="AA71" i="1"/>
  <c r="AA70" i="1"/>
  <c r="AA69" i="1" l="1"/>
  <c r="AA68" i="1"/>
  <c r="AA67" i="1"/>
  <c r="AA66" i="1" l="1"/>
  <c r="AA65" i="1"/>
  <c r="AA64" i="1"/>
  <c r="AA63" i="1"/>
  <c r="AA62" i="1" l="1"/>
  <c r="AA61" i="1"/>
  <c r="AA60" i="1"/>
  <c r="AA59" i="1"/>
  <c r="AA58" i="1"/>
  <c r="AA57" i="1"/>
  <c r="AA56" i="1"/>
  <c r="AA55" i="1"/>
  <c r="AA54" i="1"/>
  <c r="AA53" i="1"/>
  <c r="AA52" i="1" l="1"/>
  <c r="AA51" i="1"/>
  <c r="AA50" i="1"/>
  <c r="AA49" i="1"/>
  <c r="AA48" i="1"/>
  <c r="AA47" i="1"/>
  <c r="AA46" i="1"/>
  <c r="AA45" i="1"/>
  <c r="AA37" i="1" l="1"/>
  <c r="AA36" i="1" l="1"/>
  <c r="AA35" i="1"/>
  <c r="AA34" i="1"/>
  <c r="AA33" i="1" l="1"/>
  <c r="AA32" i="1"/>
  <c r="AA44" i="1" l="1"/>
  <c r="AA43" i="1"/>
  <c r="AA42" i="1"/>
  <c r="AA41" i="1"/>
  <c r="AA40" i="1"/>
  <c r="AA39" i="1" l="1"/>
  <c r="AA38" i="1"/>
  <c r="AA31" i="1"/>
  <c r="AA30" i="1" l="1"/>
  <c r="AA29" i="1"/>
  <c r="AA28" i="1"/>
  <c r="AA27" i="1"/>
  <c r="AA26" i="1"/>
  <c r="H89" i="1" l="1"/>
  <c r="H90" i="1" s="1"/>
  <c r="I89" i="1"/>
  <c r="I90" i="1" s="1"/>
  <c r="J89" i="1"/>
  <c r="J90" i="1" s="1"/>
  <c r="K89" i="1"/>
  <c r="K90" i="1" s="1"/>
  <c r="L89" i="1"/>
  <c r="L90" i="1" s="1"/>
  <c r="M89" i="1"/>
  <c r="M90" i="1" s="1"/>
  <c r="N89" i="1"/>
  <c r="N90" i="1" s="1"/>
  <c r="O89" i="1"/>
  <c r="O90" i="1" s="1"/>
  <c r="P89" i="1"/>
  <c r="P90" i="1" s="1"/>
  <c r="Q89" i="1"/>
  <c r="Q90" i="1" s="1"/>
  <c r="R89" i="1"/>
  <c r="R90" i="1" s="1"/>
  <c r="S89" i="1"/>
  <c r="S90" i="1" s="1"/>
  <c r="T89" i="1"/>
  <c r="T90" i="1" s="1"/>
  <c r="U89" i="1"/>
  <c r="U90" i="1" s="1"/>
  <c r="V89" i="1"/>
  <c r="V90" i="1" s="1"/>
  <c r="W89" i="1"/>
  <c r="W90" i="1" s="1"/>
  <c r="X89" i="1"/>
  <c r="X90" i="1" s="1"/>
  <c r="Y89" i="1"/>
  <c r="Y90" i="1" s="1"/>
  <c r="Z89" i="1"/>
  <c r="Z90" i="1" s="1"/>
  <c r="G89" i="1"/>
  <c r="G90" i="1" s="1"/>
  <c r="AA90" i="1" l="1"/>
  <c r="AA25" i="1"/>
  <c r="AA24" i="1"/>
  <c r="AA23" i="1"/>
  <c r="AA22" i="1"/>
  <c r="AA21" i="1"/>
  <c r="AA20" i="1"/>
  <c r="AA19" i="1"/>
  <c r="AA18" i="1"/>
  <c r="AA17" i="1"/>
</calcChain>
</file>

<file path=xl/sharedStrings.xml><?xml version="1.0" encoding="utf-8"?>
<sst xmlns="http://schemas.openxmlformats.org/spreadsheetml/2006/main" count="213" uniqueCount="104">
  <si>
    <t>Changer velcro devant</t>
  </si>
  <si>
    <t>Pièce 3x3 sur humidifuge</t>
  </si>
  <si>
    <t>Décontamination main</t>
  </si>
  <si>
    <t>Décontamination biologique</t>
  </si>
  <si>
    <t>Remplacer une guêtre</t>
  </si>
  <si>
    <t>Imperméabilisation un habit</t>
  </si>
  <si>
    <t>Remplacer un coude</t>
  </si>
  <si>
    <t xml:space="preserve">Inspection avancé </t>
  </si>
  <si>
    <t>Remplacer un genou</t>
  </si>
  <si>
    <t>Lavage manteau</t>
  </si>
  <si>
    <t>Remplacer une section bandes 12"</t>
  </si>
  <si>
    <t>Lavage Pantalon</t>
  </si>
  <si>
    <t>Remplacer un poignet</t>
  </si>
  <si>
    <t>Couture - 6"</t>
  </si>
  <si>
    <t>Remplacer un ourlet Pantalon</t>
  </si>
  <si>
    <t xml:space="preserve"> Piece 3x3 coquille</t>
  </si>
  <si>
    <t>Remplacer un ourlet Manteau</t>
  </si>
  <si>
    <t>Piece 3x3 Thermal</t>
  </si>
  <si>
    <t>Réparation la minute</t>
  </si>
  <si>
    <t xml:space="preserve"># série                                       </t>
  </si>
  <si>
    <t>Total</t>
  </si>
  <si>
    <t>Réparation</t>
  </si>
  <si>
    <t>C1601502010</t>
  </si>
  <si>
    <t>Gravel</t>
  </si>
  <si>
    <t>P1601502010</t>
  </si>
  <si>
    <t>Reserve</t>
  </si>
  <si>
    <t>Date Habit</t>
  </si>
  <si>
    <t>Tremblay</t>
  </si>
  <si>
    <t>Nom</t>
  </si>
  <si>
    <t>Brassard</t>
  </si>
  <si>
    <t>Girard</t>
  </si>
  <si>
    <t>Tape -6" sur couture  humidifuge</t>
  </si>
  <si>
    <t># 50001749</t>
  </si>
  <si>
    <t>m</t>
  </si>
  <si>
    <t>p</t>
  </si>
  <si>
    <t>Dechamplain</t>
  </si>
  <si>
    <t xml:space="preserve"> </t>
  </si>
  <si>
    <t>164007p91041</t>
  </si>
  <si>
    <t>Houde</t>
  </si>
  <si>
    <t>Bernier</t>
  </si>
  <si>
    <t>164009p91046</t>
  </si>
  <si>
    <t>Perron</t>
  </si>
  <si>
    <t>165189c96807</t>
  </si>
  <si>
    <t>Riverin</t>
  </si>
  <si>
    <t>168712p118326</t>
  </si>
  <si>
    <t>Simard M</t>
  </si>
  <si>
    <t>165189p96810</t>
  </si>
  <si>
    <t>Desgagné G</t>
  </si>
  <si>
    <t>165189c96801</t>
  </si>
  <si>
    <t>Larouche-B</t>
  </si>
  <si>
    <t>Gosselin</t>
  </si>
  <si>
    <t># facture</t>
  </si>
  <si>
    <t>Dufour</t>
  </si>
  <si>
    <t>DATE ÉCHUE</t>
  </si>
  <si>
    <t>Villeneuve</t>
  </si>
  <si>
    <t>refaire vapeur</t>
  </si>
  <si>
    <t>165189-p86804</t>
  </si>
  <si>
    <t>St-Gelais</t>
  </si>
  <si>
    <t>165189C96805</t>
  </si>
  <si>
    <t>Lefebvre</t>
  </si>
  <si>
    <t>165189P96805</t>
  </si>
  <si>
    <t>DATE  ÉCHUE</t>
  </si>
  <si>
    <t>Lavoie</t>
  </si>
  <si>
    <t>Réserve</t>
  </si>
  <si>
    <t>Gagnon</t>
  </si>
  <si>
    <t>Simard</t>
  </si>
  <si>
    <t>J.P Harvey</t>
  </si>
  <si>
    <t>Date échue</t>
  </si>
  <si>
    <t>J-M Lavoie</t>
  </si>
  <si>
    <t>S. Lavoie</t>
  </si>
  <si>
    <t>J-D Dallaire</t>
  </si>
  <si>
    <t>thermal + vapeur</t>
  </si>
  <si>
    <t>G. Leclerc</t>
  </si>
  <si>
    <t>Bolduc</t>
  </si>
  <si>
    <t>F.Veilleux</t>
  </si>
  <si>
    <t>Duchaine</t>
  </si>
  <si>
    <t>rempl vapeur &amp; thermal</t>
  </si>
  <si>
    <t>Boucher</t>
  </si>
  <si>
    <t>rempl vapeur</t>
  </si>
  <si>
    <t>165189c96804</t>
  </si>
  <si>
    <t>165189p96804</t>
  </si>
  <si>
    <t>164009C91045</t>
  </si>
  <si>
    <t>164009P91045</t>
  </si>
  <si>
    <t>Lanoie</t>
  </si>
  <si>
    <t>remplacer Vapeur &amp; thermal</t>
  </si>
  <si>
    <t>Boudreault</t>
  </si>
  <si>
    <t>C1601502005</t>
  </si>
  <si>
    <t>Gilbert</t>
  </si>
  <si>
    <t>P1601502005</t>
  </si>
  <si>
    <t>Gagné</t>
  </si>
  <si>
    <t>2014-12</t>
  </si>
  <si>
    <t>165189C96807</t>
  </si>
  <si>
    <t>165189P96807</t>
  </si>
  <si>
    <t>165189C96802</t>
  </si>
  <si>
    <t>165189P6802</t>
  </si>
  <si>
    <t>2009-07</t>
  </si>
  <si>
    <t>Paquet</t>
  </si>
  <si>
    <t>2016-06</t>
  </si>
  <si>
    <t>C1601502015</t>
  </si>
  <si>
    <t>Bergeron</t>
  </si>
  <si>
    <t>P1601502015</t>
  </si>
  <si>
    <t>2012-11</t>
  </si>
  <si>
    <t>Côté</t>
  </si>
  <si>
    <t>Année: 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</si>
</sst>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 * #,##0.00_)\ &quot;$&quot;_ ;_ * \(#,##0.00\)\ &quot;$&quot;_ ;_ * &quot;-&quot;??_)\ &quot;$&quot;_ ;_ @_ "/>
    <numFmt numFmtId="164" formatCode="0.0"/>
    <numFmt numFmtId="165" formatCode="_ * #,##0_)\ &quot;$&quot;_ ;_ * \(#,##0\)\ &quot;$&quot;_ ;_ * &quot;-&quot;??_)\ &quot;$&quot;_ ;_ @_ 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CFF66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9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0" fillId="0" borderId="2" xfId="0" applyBorder="1"/>
    <xf numFmtId="0" fontId="0" fillId="0" borderId="3" xfId="0" applyBorder="1"/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2" fillId="0" borderId="4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0" fillId="0" borderId="9" xfId="0" applyBorder="1"/>
    <xf numFmtId="0" fontId="0" fillId="0" borderId="10" xfId="0" applyBorder="1"/>
    <xf numFmtId="0" fontId="0" fillId="0" borderId="4" xfId="0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4" xfId="0" applyBorder="1"/>
    <xf numFmtId="0" fontId="0" fillId="0" borderId="11" xfId="0" applyBorder="1"/>
    <xf numFmtId="0" fontId="0" fillId="0" borderId="12" xfId="0" applyBorder="1"/>
    <xf numFmtId="0" fontId="0" fillId="2" borderId="10" xfId="0" applyFill="1" applyBorder="1"/>
    <xf numFmtId="0" fontId="0" fillId="3" borderId="4" xfId="0" applyFill="1" applyBorder="1" applyAlignment="1">
      <alignment horizontal="center" vertical="center"/>
    </xf>
    <xf numFmtId="164" fontId="0" fillId="4" borderId="4" xfId="1" applyNumberFormat="1" applyFont="1" applyFill="1" applyBorder="1" applyAlignment="1">
      <alignment horizontal="center"/>
    </xf>
    <xf numFmtId="2" fontId="0" fillId="4" borderId="4" xfId="1" applyNumberFormat="1" applyFont="1" applyFill="1" applyBorder="1" applyAlignment="1">
      <alignment horizontal="center"/>
    </xf>
    <xf numFmtId="0" fontId="2" fillId="0" borderId="0" xfId="0" applyFont="1"/>
    <xf numFmtId="0" fontId="0" fillId="3" borderId="6" xfId="0" applyFill="1" applyBorder="1" applyAlignment="1">
      <alignment horizontal="left"/>
    </xf>
    <xf numFmtId="0" fontId="2" fillId="3" borderId="5" xfId="0" applyFont="1" applyFill="1" applyBorder="1" applyAlignment="1">
      <alignment horizontal="left"/>
    </xf>
    <xf numFmtId="0" fontId="0" fillId="0" borderId="5" xfId="0" applyBorder="1" applyAlignment="1">
      <alignment horizontal="center"/>
    </xf>
    <xf numFmtId="0" fontId="0" fillId="0" borderId="5" xfId="0" applyBorder="1" applyAlignment="1">
      <alignment horizontal="center" vertical="top"/>
    </xf>
    <xf numFmtId="0" fontId="0" fillId="0" borderId="4" xfId="1" applyNumberFormat="1" applyFont="1" applyBorder="1" applyAlignment="1">
      <alignment horizontal="center"/>
    </xf>
    <xf numFmtId="44" fontId="0" fillId="5" borderId="0" xfId="1" applyFont="1" applyFill="1"/>
    <xf numFmtId="165" fontId="0" fillId="2" borderId="0" xfId="0" applyNumberFormat="1" applyFill="1"/>
    <xf numFmtId="165" fontId="0" fillId="0" borderId="4" xfId="1" applyNumberFormat="1" applyFont="1" applyBorder="1" applyAlignment="1">
      <alignment horizontal="center"/>
    </xf>
    <xf numFmtId="44" fontId="0" fillId="0" borderId="4" xfId="1" applyFont="1" applyBorder="1"/>
    <xf numFmtId="0" fontId="2" fillId="3" borderId="5" xfId="0" applyFont="1" applyFill="1" applyBorder="1" applyAlignment="1">
      <alignment vertical="center"/>
    </xf>
    <xf numFmtId="0" fontId="2" fillId="3" borderId="7" xfId="0" applyFont="1" applyFill="1" applyBorder="1" applyAlignment="1">
      <alignment vertical="center"/>
    </xf>
    <xf numFmtId="0" fontId="0" fillId="0" borderId="3" xfId="0" applyNumberFormat="1" applyBorder="1" applyAlignment="1">
      <alignment horizontal="left"/>
    </xf>
    <xf numFmtId="44" fontId="0" fillId="0" borderId="0" xfId="1" applyFont="1" applyBorder="1"/>
    <xf numFmtId="0" fontId="0" fillId="0" borderId="3" xfId="0" applyNumberFormat="1" applyBorder="1" applyAlignment="1">
      <alignment horizontal="left"/>
    </xf>
    <xf numFmtId="0" fontId="0" fillId="0" borderId="6" xfId="0" applyNumberFormat="1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5" xfId="0" applyNumberFormat="1" applyBorder="1" applyAlignment="1">
      <alignment horizontal="center"/>
    </xf>
    <xf numFmtId="0" fontId="0" fillId="0" borderId="7" xfId="0" applyNumberFormat="1" applyBorder="1" applyAlignment="1">
      <alignment horizontal="center"/>
    </xf>
    <xf numFmtId="0" fontId="0" fillId="0" borderId="3" xfId="0" applyNumberFormat="1" applyBorder="1" applyAlignment="1">
      <alignment horizontal="center"/>
    </xf>
    <xf numFmtId="0" fontId="0" fillId="6" borderId="0" xfId="0" applyFill="1"/>
    <xf numFmtId="0" fontId="3" fillId="2" borderId="0" xfId="0" applyFont="1" applyFill="1"/>
    <xf numFmtId="0" fontId="0" fillId="6" borderId="0" xfId="0" applyFont="1" applyFill="1"/>
    <xf numFmtId="0" fontId="0" fillId="2" borderId="0" xfId="0" applyFill="1"/>
    <xf numFmtId="0" fontId="0" fillId="6" borderId="3" xfId="0" applyNumberFormat="1" applyFill="1" applyBorder="1" applyAlignment="1">
      <alignment horizontal="left"/>
    </xf>
    <xf numFmtId="0" fontId="0" fillId="6" borderId="5" xfId="0" applyFill="1" applyBorder="1" applyAlignment="1">
      <alignment horizontal="center"/>
    </xf>
    <xf numFmtId="0" fontId="0" fillId="6" borderId="4" xfId="0" applyFill="1" applyBorder="1" applyAlignment="1">
      <alignment horizontal="center" vertical="center"/>
    </xf>
    <xf numFmtId="44" fontId="0" fillId="6" borderId="4" xfId="1" applyFont="1" applyFill="1" applyBorder="1"/>
    <xf numFmtId="0" fontId="2" fillId="6" borderId="4" xfId="0" applyFont="1" applyFill="1" applyBorder="1"/>
    <xf numFmtId="0" fontId="0" fillId="7" borderId="4" xfId="0" applyFill="1" applyBorder="1" applyAlignment="1">
      <alignment horizontal="center"/>
    </xf>
    <xf numFmtId="14" fontId="0" fillId="0" borderId="0" xfId="0" applyNumberFormat="1" applyAlignment="1">
      <alignment horizontal="right"/>
    </xf>
    <xf numFmtId="14" fontId="0" fillId="3" borderId="11" xfId="0" applyNumberFormat="1" applyFill="1" applyBorder="1" applyAlignment="1">
      <alignment horizontal="right"/>
    </xf>
    <xf numFmtId="14" fontId="0" fillId="0" borderId="4" xfId="0" applyNumberFormat="1" applyBorder="1" applyAlignment="1">
      <alignment horizontal="right"/>
    </xf>
    <xf numFmtId="0" fontId="0" fillId="6" borderId="4" xfId="0" applyNumberFormat="1" applyFill="1" applyBorder="1" applyAlignment="1">
      <alignment horizontal="right"/>
    </xf>
    <xf numFmtId="0" fontId="0" fillId="0" borderId="4" xfId="0" applyNumberFormat="1" applyBorder="1" applyAlignment="1">
      <alignment horizontal="right"/>
    </xf>
    <xf numFmtId="14" fontId="0" fillId="6" borderId="4" xfId="0" applyNumberFormat="1" applyFill="1" applyBorder="1" applyAlignment="1">
      <alignment horizontal="righ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47625</xdr:rowOff>
    </xdr:from>
    <xdr:to>
      <xdr:col>4</xdr:col>
      <xdr:colOff>133350</xdr:colOff>
      <xdr:row>2</xdr:row>
      <xdr:rowOff>143302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7625"/>
          <a:ext cx="2009775" cy="476677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0</xdr:row>
      <xdr:rowOff>115630</xdr:rowOff>
    </xdr:from>
    <xdr:to>
      <xdr:col>10</xdr:col>
      <xdr:colOff>295275</xdr:colOff>
      <xdr:row>2</xdr:row>
      <xdr:rowOff>144019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05050" y="115630"/>
          <a:ext cx="2143125" cy="409389"/>
        </a:xfrm>
        <a:prstGeom prst="rect">
          <a:avLst/>
        </a:prstGeom>
      </xdr:spPr>
    </xdr:pic>
    <xdr:clientData/>
  </xdr:twoCellAnchor>
  <xdr:twoCellAnchor editAs="oneCell">
    <xdr:from>
      <xdr:col>21</xdr:col>
      <xdr:colOff>374499</xdr:colOff>
      <xdr:row>4</xdr:row>
      <xdr:rowOff>38102</xdr:rowOff>
    </xdr:from>
    <xdr:to>
      <xdr:col>26</xdr:col>
      <xdr:colOff>590550</xdr:colOff>
      <xdr:row>8</xdr:row>
      <xdr:rowOff>0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51874" y="800102"/>
          <a:ext cx="2702076" cy="7238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C90"/>
  <sheetViews>
    <sheetView tabSelected="1" workbookViewId="0">
      <pane ySplit="3" topLeftCell="A67" activePane="bottomLeft" state="frozen"/>
      <selection pane="bottomLeft" activeCell="B1" sqref="B1:B1048576"/>
    </sheetView>
  </sheetViews>
  <sheetFormatPr defaultRowHeight="15" x14ac:dyDescent="0.25"/>
  <cols>
    <col min="2" max="2" width="13.85546875" style="53" customWidth="1"/>
    <col min="3" max="3" width="5.85546875" customWidth="1"/>
    <col min="4" max="4" width="8.42578125" customWidth="1"/>
    <col min="5" max="5" width="3.7109375" customWidth="1"/>
    <col min="6" max="6" width="11.5703125" customWidth="1"/>
    <col min="7" max="7" width="7" customWidth="1"/>
    <col min="8" max="8" width="7.140625" customWidth="1"/>
    <col min="9" max="9" width="6.5703125" customWidth="1"/>
    <col min="10" max="10" width="7" customWidth="1"/>
    <col min="11" max="11" width="7.7109375" customWidth="1"/>
    <col min="12" max="12" width="7" customWidth="1"/>
    <col min="13" max="13" width="6.42578125" customWidth="1"/>
    <col min="14" max="14" width="8.85546875" customWidth="1"/>
    <col min="15" max="15" width="6.85546875" customWidth="1"/>
    <col min="16" max="16" width="7.5703125" customWidth="1"/>
    <col min="17" max="17" width="6.5703125" customWidth="1"/>
    <col min="18" max="18" width="6.85546875" customWidth="1"/>
    <col min="19" max="19" width="8.28515625" customWidth="1"/>
    <col min="20" max="20" width="6.5703125" customWidth="1"/>
    <col min="21" max="21" width="7" customWidth="1"/>
    <col min="22" max="22" width="8.140625" customWidth="1"/>
    <col min="23" max="23" width="6.85546875" customWidth="1"/>
    <col min="24" max="24" width="7.42578125" customWidth="1"/>
    <col min="25" max="25" width="6.5703125" customWidth="1"/>
    <col min="26" max="26" width="8.28515625" customWidth="1"/>
    <col min="27" max="27" width="9.5703125" customWidth="1"/>
  </cols>
  <sheetData>
    <row r="2" spans="1:28" x14ac:dyDescent="0.25">
      <c r="X2" s="17" t="s">
        <v>103</v>
      </c>
      <c r="Y2" s="17"/>
      <c r="Z2" s="17"/>
      <c r="AA2" s="17"/>
    </row>
    <row r="4" spans="1:28" x14ac:dyDescent="0.25">
      <c r="Y4" s="11" t="s">
        <v>32</v>
      </c>
      <c r="Z4" s="11"/>
    </row>
    <row r="9" spans="1:28" x14ac:dyDescent="0.25">
      <c r="C9" s="13"/>
      <c r="D9" s="1">
        <v>1</v>
      </c>
      <c r="E9" s="2" t="s">
        <v>0</v>
      </c>
      <c r="F9" s="3"/>
      <c r="G9" s="15"/>
      <c r="I9" s="8">
        <v>6</v>
      </c>
      <c r="J9" s="5" t="s">
        <v>9</v>
      </c>
      <c r="K9" s="6"/>
      <c r="L9" s="6"/>
      <c r="M9" s="16"/>
      <c r="N9" s="4">
        <v>11</v>
      </c>
      <c r="O9" s="5" t="s">
        <v>1</v>
      </c>
      <c r="P9" s="6"/>
      <c r="Q9" s="6"/>
      <c r="R9" s="6"/>
      <c r="S9" s="7"/>
      <c r="U9" s="4">
        <v>16</v>
      </c>
      <c r="V9" s="2" t="s">
        <v>10</v>
      </c>
      <c r="W9" s="3"/>
      <c r="X9" s="3"/>
      <c r="Y9" s="3"/>
      <c r="Z9" s="7"/>
    </row>
    <row r="10" spans="1:28" x14ac:dyDescent="0.25">
      <c r="C10" s="13"/>
      <c r="D10" s="1">
        <v>2</v>
      </c>
      <c r="E10" s="2" t="s">
        <v>2</v>
      </c>
      <c r="F10" s="3"/>
      <c r="G10" s="15"/>
      <c r="I10" s="8">
        <v>7</v>
      </c>
      <c r="J10" s="5" t="s">
        <v>11</v>
      </c>
      <c r="K10" s="6"/>
      <c r="L10" s="6"/>
      <c r="M10" s="16"/>
      <c r="N10" s="4">
        <v>12</v>
      </c>
      <c r="O10" s="37" t="s">
        <v>31</v>
      </c>
      <c r="P10" s="38"/>
      <c r="Q10" s="38"/>
      <c r="R10" s="38"/>
      <c r="S10" s="39"/>
      <c r="U10" s="4">
        <v>17</v>
      </c>
      <c r="V10" s="2" t="s">
        <v>12</v>
      </c>
      <c r="W10" s="3"/>
      <c r="X10" s="3"/>
      <c r="Y10" s="3"/>
      <c r="Z10" s="7"/>
    </row>
    <row r="11" spans="1:28" x14ac:dyDescent="0.25">
      <c r="C11" s="13"/>
      <c r="D11" s="1">
        <v>3</v>
      </c>
      <c r="E11" s="2" t="s">
        <v>3</v>
      </c>
      <c r="F11" s="3"/>
      <c r="G11" s="15"/>
      <c r="I11" s="8">
        <v>8</v>
      </c>
      <c r="J11" s="5" t="s">
        <v>13</v>
      </c>
      <c r="K11" s="6"/>
      <c r="L11" s="6"/>
      <c r="M11" s="16"/>
      <c r="N11" s="4">
        <v>13</v>
      </c>
      <c r="O11" s="2" t="s">
        <v>4</v>
      </c>
      <c r="P11" s="3"/>
      <c r="Q11" s="3"/>
      <c r="R11" s="3"/>
      <c r="S11" s="7"/>
      <c r="U11" s="4">
        <v>18</v>
      </c>
      <c r="V11" s="2" t="s">
        <v>14</v>
      </c>
      <c r="W11" s="3"/>
      <c r="X11" s="3"/>
      <c r="Y11" s="3"/>
      <c r="Z11" s="7"/>
    </row>
    <row r="12" spans="1:28" x14ac:dyDescent="0.25">
      <c r="C12" s="13"/>
      <c r="D12" s="8">
        <v>4</v>
      </c>
      <c r="E12" s="5" t="s">
        <v>5</v>
      </c>
      <c r="F12" s="6"/>
      <c r="G12" s="15"/>
      <c r="I12" s="8">
        <v>9</v>
      </c>
      <c r="J12" s="5" t="s">
        <v>15</v>
      </c>
      <c r="K12" s="6"/>
      <c r="L12" s="6"/>
      <c r="M12" s="16"/>
      <c r="N12" s="4">
        <v>14</v>
      </c>
      <c r="O12" s="2" t="s">
        <v>6</v>
      </c>
      <c r="P12" s="3"/>
      <c r="Q12" s="3"/>
      <c r="R12" s="3"/>
      <c r="S12" s="7"/>
      <c r="U12" s="4">
        <v>19</v>
      </c>
      <c r="V12" s="5" t="s">
        <v>16</v>
      </c>
      <c r="W12" s="6"/>
      <c r="X12" s="6"/>
      <c r="Y12" s="6"/>
      <c r="Z12" s="7"/>
    </row>
    <row r="13" spans="1:28" x14ac:dyDescent="0.25">
      <c r="C13" s="13"/>
      <c r="D13" s="8">
        <v>5</v>
      </c>
      <c r="E13" s="5" t="s">
        <v>7</v>
      </c>
      <c r="F13" s="6"/>
      <c r="G13" s="7"/>
      <c r="I13" s="9">
        <v>10</v>
      </c>
      <c r="J13" s="10" t="s">
        <v>17</v>
      </c>
      <c r="K13" s="11"/>
      <c r="L13" s="11"/>
      <c r="M13" s="16"/>
      <c r="N13" s="4">
        <v>15</v>
      </c>
      <c r="O13" s="5" t="s">
        <v>8</v>
      </c>
      <c r="P13" s="6"/>
      <c r="Q13" s="6"/>
      <c r="R13" s="6"/>
      <c r="S13" s="7"/>
      <c r="U13" s="4">
        <v>20</v>
      </c>
      <c r="V13" s="10" t="s">
        <v>18</v>
      </c>
      <c r="W13" s="11"/>
      <c r="X13" s="11"/>
      <c r="Y13" s="11"/>
      <c r="Z13" s="7"/>
    </row>
    <row r="15" spans="1:28" x14ac:dyDescent="0.25">
      <c r="B15" s="54" t="s">
        <v>26</v>
      </c>
      <c r="C15" s="31" t="s">
        <v>19</v>
      </c>
      <c r="D15" s="32"/>
      <c r="E15" s="23"/>
      <c r="F15" s="22" t="s">
        <v>28</v>
      </c>
      <c r="G15" s="18">
        <v>1</v>
      </c>
      <c r="H15" s="18">
        <v>2</v>
      </c>
      <c r="I15" s="18">
        <v>3</v>
      </c>
      <c r="J15" s="18">
        <v>4</v>
      </c>
      <c r="K15" s="18">
        <v>5</v>
      </c>
      <c r="L15" s="18">
        <v>6</v>
      </c>
      <c r="M15" s="18">
        <v>7</v>
      </c>
      <c r="N15" s="18">
        <v>8</v>
      </c>
      <c r="O15" s="18">
        <v>9</v>
      </c>
      <c r="P15" s="18">
        <v>10</v>
      </c>
      <c r="Q15" s="18">
        <v>11</v>
      </c>
      <c r="R15" s="18">
        <v>12</v>
      </c>
      <c r="S15" s="18">
        <v>13</v>
      </c>
      <c r="T15" s="18">
        <v>14</v>
      </c>
      <c r="U15" s="18">
        <v>15</v>
      </c>
      <c r="V15" s="18">
        <v>16</v>
      </c>
      <c r="W15" s="18">
        <v>17</v>
      </c>
      <c r="X15" s="18">
        <v>18</v>
      </c>
      <c r="Y15" s="18">
        <v>19</v>
      </c>
      <c r="Z15" s="18">
        <v>20</v>
      </c>
    </row>
    <row r="16" spans="1:28" x14ac:dyDescent="0.25">
      <c r="A16" s="51" t="s">
        <v>51</v>
      </c>
      <c r="B16" s="55"/>
      <c r="C16" s="6"/>
      <c r="D16" s="7"/>
      <c r="E16" s="11"/>
      <c r="F16" s="6"/>
      <c r="G16" s="19">
        <v>10</v>
      </c>
      <c r="H16" s="19">
        <v>26</v>
      </c>
      <c r="I16" s="19">
        <v>20</v>
      </c>
      <c r="J16" s="19">
        <v>10</v>
      </c>
      <c r="K16" s="19">
        <v>6</v>
      </c>
      <c r="L16" s="19">
        <v>6</v>
      </c>
      <c r="M16" s="19">
        <v>6</v>
      </c>
      <c r="N16" s="19">
        <v>4</v>
      </c>
      <c r="O16" s="19">
        <v>6</v>
      </c>
      <c r="P16" s="19">
        <v>6</v>
      </c>
      <c r="Q16" s="19">
        <v>10</v>
      </c>
      <c r="R16" s="19">
        <v>12</v>
      </c>
      <c r="S16" s="19">
        <v>10</v>
      </c>
      <c r="T16" s="19">
        <v>10</v>
      </c>
      <c r="U16" s="19">
        <v>22</v>
      </c>
      <c r="V16" s="19">
        <v>20</v>
      </c>
      <c r="W16" s="19">
        <v>12.5</v>
      </c>
      <c r="X16" s="19">
        <v>10</v>
      </c>
      <c r="Y16" s="19">
        <v>7</v>
      </c>
      <c r="Z16" s="20">
        <v>0.35</v>
      </c>
      <c r="AA16" s="14" t="s">
        <v>20</v>
      </c>
      <c r="AB16" t="s">
        <v>21</v>
      </c>
    </row>
    <row r="17" spans="1:28" x14ac:dyDescent="0.25">
      <c r="A17" s="52">
        <v>11848</v>
      </c>
      <c r="B17" s="55">
        <v>42522</v>
      </c>
      <c r="C17" s="6" t="s">
        <v>22</v>
      </c>
      <c r="D17" s="6"/>
      <c r="E17" s="24" t="s">
        <v>33</v>
      </c>
      <c r="F17" s="24" t="s">
        <v>23</v>
      </c>
      <c r="G17" s="12"/>
      <c r="H17" s="12">
        <v>1</v>
      </c>
      <c r="I17" s="12"/>
      <c r="J17" s="12">
        <v>1</v>
      </c>
      <c r="K17" s="12">
        <v>1</v>
      </c>
      <c r="L17" s="12"/>
      <c r="M17" s="12"/>
      <c r="N17" s="12">
        <v>7</v>
      </c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30">
        <f t="shared" ref="AA17:AA80" si="0">(G17*G$16)+(H17*H$16)+(I17*I$16)+(J17*J$16)+(K17*K$16)+(L17*L$16)+(M17*M$16)+(N17*N$16)+(O17*O$16)+(P17*P$16)+(Q17*Q$16)+(R17*R$16)+(S17*S$16)+(T17*T$16)+(U17*U$16)+(V17*V$16)+(W17*W$16)+(X17*X$16)+(Y17*Y$16)+(Z17*Z$16)</f>
        <v>70</v>
      </c>
    </row>
    <row r="18" spans="1:28" x14ac:dyDescent="0.25">
      <c r="A18" s="52">
        <v>11848</v>
      </c>
      <c r="B18" s="55">
        <v>42522</v>
      </c>
      <c r="C18" s="6" t="s">
        <v>24</v>
      </c>
      <c r="D18" s="6"/>
      <c r="E18" s="24" t="s">
        <v>34</v>
      </c>
      <c r="F18" s="24" t="s">
        <v>23</v>
      </c>
      <c r="G18" s="12"/>
      <c r="H18" s="12"/>
      <c r="I18" s="12"/>
      <c r="J18" s="12">
        <v>1</v>
      </c>
      <c r="K18" s="12">
        <v>1</v>
      </c>
      <c r="L18" s="12"/>
      <c r="M18" s="12"/>
      <c r="N18" s="12">
        <v>6</v>
      </c>
      <c r="O18" s="12"/>
      <c r="P18" s="12">
        <v>2</v>
      </c>
      <c r="Q18" s="12"/>
      <c r="R18" s="12"/>
      <c r="S18" s="12"/>
      <c r="T18" s="12"/>
      <c r="U18" s="12"/>
      <c r="V18" s="12">
        <v>2</v>
      </c>
      <c r="W18" s="12"/>
      <c r="X18" s="12"/>
      <c r="Y18" s="12"/>
      <c r="Z18" s="12"/>
      <c r="AA18" s="30">
        <f t="shared" si="0"/>
        <v>92</v>
      </c>
    </row>
    <row r="19" spans="1:28" x14ac:dyDescent="0.25">
      <c r="A19" s="52">
        <v>11848</v>
      </c>
      <c r="B19" s="55">
        <v>39083</v>
      </c>
      <c r="C19" s="35">
        <v>27278601</v>
      </c>
      <c r="D19" s="35"/>
      <c r="E19" s="25" t="s">
        <v>33</v>
      </c>
      <c r="F19" s="25" t="s">
        <v>25</v>
      </c>
      <c r="G19" s="12"/>
      <c r="H19" s="12"/>
      <c r="I19" s="12"/>
      <c r="J19" s="12">
        <v>1</v>
      </c>
      <c r="K19" s="12">
        <v>1</v>
      </c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30">
        <f t="shared" si="0"/>
        <v>16</v>
      </c>
    </row>
    <row r="20" spans="1:28" x14ac:dyDescent="0.25">
      <c r="A20" s="52">
        <v>11848</v>
      </c>
      <c r="B20" s="55">
        <v>38322</v>
      </c>
      <c r="C20" s="35">
        <v>2041152</v>
      </c>
      <c r="D20" s="35"/>
      <c r="E20" s="24" t="s">
        <v>34</v>
      </c>
      <c r="F20" s="24" t="s">
        <v>25</v>
      </c>
      <c r="G20" s="12"/>
      <c r="H20" s="12"/>
      <c r="I20" s="12"/>
      <c r="J20" s="12">
        <v>1</v>
      </c>
      <c r="K20" s="12">
        <v>1</v>
      </c>
      <c r="L20" s="12"/>
      <c r="M20" s="12"/>
      <c r="N20" s="12">
        <v>6</v>
      </c>
      <c r="O20" s="12">
        <v>1</v>
      </c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30">
        <f t="shared" si="0"/>
        <v>46</v>
      </c>
      <c r="AB20" s="21"/>
    </row>
    <row r="21" spans="1:28" x14ac:dyDescent="0.25">
      <c r="A21" s="52">
        <v>11848</v>
      </c>
      <c r="B21" s="55">
        <v>39326</v>
      </c>
      <c r="C21" s="35">
        <v>29254101</v>
      </c>
      <c r="D21" s="35"/>
      <c r="E21" s="24" t="s">
        <v>33</v>
      </c>
      <c r="F21" s="24" t="s">
        <v>27</v>
      </c>
      <c r="G21" s="12"/>
      <c r="H21" s="12"/>
      <c r="I21" s="12"/>
      <c r="J21" s="12">
        <v>1</v>
      </c>
      <c r="K21" s="12">
        <v>1</v>
      </c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30">
        <f t="shared" si="0"/>
        <v>16</v>
      </c>
    </row>
    <row r="22" spans="1:28" x14ac:dyDescent="0.25">
      <c r="A22" s="52">
        <v>11848</v>
      </c>
      <c r="B22" s="55">
        <v>39295</v>
      </c>
      <c r="C22" s="35">
        <v>29116703</v>
      </c>
      <c r="D22" s="35"/>
      <c r="E22" s="24" t="s">
        <v>33</v>
      </c>
      <c r="F22" s="24" t="s">
        <v>29</v>
      </c>
      <c r="G22" s="12">
        <v>1</v>
      </c>
      <c r="H22" s="12"/>
      <c r="I22" s="12"/>
      <c r="J22" s="12">
        <v>1</v>
      </c>
      <c r="K22" s="12">
        <v>1</v>
      </c>
      <c r="L22" s="12"/>
      <c r="M22" s="12"/>
      <c r="N22" s="12">
        <v>9</v>
      </c>
      <c r="O22" s="12">
        <v>5</v>
      </c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30">
        <f t="shared" si="0"/>
        <v>92</v>
      </c>
    </row>
    <row r="23" spans="1:28" x14ac:dyDescent="0.25">
      <c r="A23" s="52">
        <v>11848</v>
      </c>
      <c r="B23" s="55">
        <v>39295</v>
      </c>
      <c r="C23" s="35">
        <v>29117101</v>
      </c>
      <c r="D23" s="35"/>
      <c r="E23" s="24" t="s">
        <v>34</v>
      </c>
      <c r="F23" s="24" t="s">
        <v>29</v>
      </c>
      <c r="G23" s="12"/>
      <c r="H23" s="12"/>
      <c r="I23" s="12"/>
      <c r="J23" s="12">
        <v>1</v>
      </c>
      <c r="K23" s="12">
        <v>1</v>
      </c>
      <c r="L23" s="12"/>
      <c r="M23" s="12"/>
      <c r="N23" s="12">
        <v>8</v>
      </c>
      <c r="O23" s="12">
        <v>4</v>
      </c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30">
        <f t="shared" si="0"/>
        <v>72</v>
      </c>
    </row>
    <row r="24" spans="1:28" x14ac:dyDescent="0.25">
      <c r="A24" s="52">
        <v>11848</v>
      </c>
      <c r="B24" s="55">
        <v>39356</v>
      </c>
      <c r="C24" s="35">
        <v>29522301</v>
      </c>
      <c r="D24" s="35"/>
      <c r="E24" s="24" t="s">
        <v>33</v>
      </c>
      <c r="F24" s="24" t="s">
        <v>30</v>
      </c>
      <c r="G24" s="12">
        <v>1</v>
      </c>
      <c r="H24" s="12"/>
      <c r="I24" s="12"/>
      <c r="J24" s="12">
        <v>1</v>
      </c>
      <c r="K24" s="12">
        <v>1</v>
      </c>
      <c r="L24" s="12"/>
      <c r="M24" s="12"/>
      <c r="N24" s="12">
        <v>9</v>
      </c>
      <c r="O24" s="12">
        <v>1</v>
      </c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30">
        <f t="shared" si="0"/>
        <v>68</v>
      </c>
    </row>
    <row r="25" spans="1:28" x14ac:dyDescent="0.25">
      <c r="A25" s="52">
        <v>11848</v>
      </c>
      <c r="B25" s="55">
        <v>39356</v>
      </c>
      <c r="C25" s="35">
        <v>29535802</v>
      </c>
      <c r="D25" s="35"/>
      <c r="E25" s="24" t="s">
        <v>34</v>
      </c>
      <c r="F25" s="24" t="s">
        <v>30</v>
      </c>
      <c r="G25" s="12">
        <v>1</v>
      </c>
      <c r="H25" s="12"/>
      <c r="I25" s="12"/>
      <c r="J25" s="12">
        <v>1</v>
      </c>
      <c r="K25" s="12">
        <v>1</v>
      </c>
      <c r="L25" s="12"/>
      <c r="M25" s="12"/>
      <c r="N25" s="12">
        <v>8</v>
      </c>
      <c r="O25" s="12">
        <v>1</v>
      </c>
      <c r="P25" s="12"/>
      <c r="Q25" s="12"/>
      <c r="R25" s="12"/>
      <c r="S25" s="12">
        <v>2</v>
      </c>
      <c r="T25" s="12"/>
      <c r="U25" s="12"/>
      <c r="V25" s="12"/>
      <c r="W25" s="12"/>
      <c r="X25" s="12">
        <v>2</v>
      </c>
      <c r="Y25" s="12"/>
      <c r="Z25" s="12"/>
      <c r="AA25" s="30">
        <f t="shared" si="0"/>
        <v>104</v>
      </c>
    </row>
    <row r="26" spans="1:28" x14ac:dyDescent="0.25">
      <c r="A26" s="52">
        <v>11876</v>
      </c>
      <c r="B26" s="55">
        <v>40118</v>
      </c>
      <c r="C26" s="40">
        <v>35545701</v>
      </c>
      <c r="D26" s="41"/>
      <c r="E26" s="24" t="s">
        <v>33</v>
      </c>
      <c r="F26" s="24" t="s">
        <v>35</v>
      </c>
      <c r="G26" s="12">
        <v>4</v>
      </c>
      <c r="H26" s="12"/>
      <c r="I26" s="12"/>
      <c r="J26" s="12">
        <v>1</v>
      </c>
      <c r="K26" s="12">
        <v>1</v>
      </c>
      <c r="L26" s="12"/>
      <c r="M26" s="12"/>
      <c r="N26" s="12">
        <v>4</v>
      </c>
      <c r="O26" s="12">
        <v>2</v>
      </c>
      <c r="P26" s="12"/>
      <c r="Q26" s="12"/>
      <c r="R26" s="12"/>
      <c r="S26" s="12"/>
      <c r="T26" s="12"/>
      <c r="U26" s="12"/>
      <c r="V26" s="12"/>
      <c r="W26" s="12"/>
      <c r="X26" s="12"/>
      <c r="Y26" s="12">
        <v>2</v>
      </c>
      <c r="Z26" s="12">
        <v>189</v>
      </c>
      <c r="AA26" s="30">
        <f t="shared" si="0"/>
        <v>164.14999999999998</v>
      </c>
    </row>
    <row r="27" spans="1:28" x14ac:dyDescent="0.25">
      <c r="A27" s="52">
        <v>11876</v>
      </c>
      <c r="B27" s="55">
        <v>40118</v>
      </c>
      <c r="C27" s="40">
        <v>35551402</v>
      </c>
      <c r="D27" s="41"/>
      <c r="E27" s="24" t="s">
        <v>34</v>
      </c>
      <c r="F27" s="24" t="s">
        <v>35</v>
      </c>
      <c r="G27" s="12">
        <v>1</v>
      </c>
      <c r="H27" s="12"/>
      <c r="I27" s="12"/>
      <c r="J27" s="12"/>
      <c r="K27" s="12">
        <v>1</v>
      </c>
      <c r="L27" s="12"/>
      <c r="M27" s="12"/>
      <c r="N27" s="12">
        <v>6</v>
      </c>
      <c r="O27" s="12">
        <v>2</v>
      </c>
      <c r="P27" s="12">
        <v>5</v>
      </c>
      <c r="Q27" s="12"/>
      <c r="R27" s="12"/>
      <c r="S27" s="12"/>
      <c r="T27" s="12"/>
      <c r="U27" s="12"/>
      <c r="V27" s="12"/>
      <c r="W27" s="12"/>
      <c r="X27" s="12"/>
      <c r="Y27" s="12"/>
      <c r="Z27" s="12">
        <v>36</v>
      </c>
      <c r="AA27" s="30">
        <f t="shared" si="0"/>
        <v>94.6</v>
      </c>
    </row>
    <row r="28" spans="1:28" x14ac:dyDescent="0.25">
      <c r="A28" s="52">
        <v>11876</v>
      </c>
      <c r="B28" s="55">
        <v>40118</v>
      </c>
      <c r="C28" s="42">
        <v>35537502</v>
      </c>
      <c r="D28" s="42"/>
      <c r="E28" s="25" t="s">
        <v>33</v>
      </c>
      <c r="F28" s="25" t="s">
        <v>27</v>
      </c>
      <c r="G28" s="12">
        <v>4</v>
      </c>
      <c r="H28" s="12"/>
      <c r="I28" s="12"/>
      <c r="J28" s="12">
        <v>1</v>
      </c>
      <c r="K28" s="12">
        <v>1</v>
      </c>
      <c r="L28" s="12"/>
      <c r="M28" s="12"/>
      <c r="N28" s="12">
        <v>6</v>
      </c>
      <c r="O28" s="12"/>
      <c r="P28" s="12">
        <v>2</v>
      </c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30">
        <f t="shared" si="0"/>
        <v>92</v>
      </c>
    </row>
    <row r="29" spans="1:28" x14ac:dyDescent="0.25">
      <c r="A29" s="52">
        <v>11876</v>
      </c>
      <c r="B29" s="55">
        <v>40118</v>
      </c>
      <c r="C29" s="42">
        <v>35551801</v>
      </c>
      <c r="D29" s="42"/>
      <c r="E29" s="24" t="s">
        <v>34</v>
      </c>
      <c r="F29" s="24" t="s">
        <v>27</v>
      </c>
      <c r="G29" s="12"/>
      <c r="H29" s="12"/>
      <c r="I29" s="12"/>
      <c r="J29" s="12"/>
      <c r="K29" s="12">
        <v>1</v>
      </c>
      <c r="L29" s="12"/>
      <c r="M29" s="12"/>
      <c r="N29" s="12">
        <v>8</v>
      </c>
      <c r="O29" s="12"/>
      <c r="P29" s="12">
        <v>3</v>
      </c>
      <c r="Q29" s="12"/>
      <c r="R29" s="12">
        <v>2</v>
      </c>
      <c r="S29" s="12"/>
      <c r="T29" s="12"/>
      <c r="U29" s="12"/>
      <c r="V29" s="12"/>
      <c r="W29" s="12"/>
      <c r="X29" s="12"/>
      <c r="Y29" s="12"/>
      <c r="Z29" s="12"/>
      <c r="AA29" s="30">
        <f t="shared" si="0"/>
        <v>80</v>
      </c>
      <c r="AB29" s="21" t="s">
        <v>36</v>
      </c>
    </row>
    <row r="30" spans="1:28" x14ac:dyDescent="0.25">
      <c r="A30" s="52">
        <v>11876</v>
      </c>
      <c r="B30" s="55">
        <v>41579</v>
      </c>
      <c r="C30" s="35" t="s">
        <v>37</v>
      </c>
      <c r="D30" s="35"/>
      <c r="E30" s="24" t="s">
        <v>34</v>
      </c>
      <c r="F30" s="24" t="s">
        <v>38</v>
      </c>
      <c r="G30" s="12"/>
      <c r="H30" s="12">
        <v>1</v>
      </c>
      <c r="I30" s="12"/>
      <c r="J30" s="12">
        <v>1</v>
      </c>
      <c r="K30" s="12">
        <v>1</v>
      </c>
      <c r="L30" s="12"/>
      <c r="M30" s="12"/>
      <c r="N30" s="12">
        <v>6</v>
      </c>
      <c r="O30" s="12">
        <v>3</v>
      </c>
      <c r="P30" s="12"/>
      <c r="Q30" s="12"/>
      <c r="R30" s="12">
        <v>1</v>
      </c>
      <c r="S30" s="12"/>
      <c r="T30" s="12"/>
      <c r="U30" s="12"/>
      <c r="V30" s="12">
        <v>1</v>
      </c>
      <c r="W30" s="12"/>
      <c r="X30" s="12">
        <v>2</v>
      </c>
      <c r="Y30" s="12"/>
      <c r="Z30" s="12"/>
      <c r="AA30" s="30">
        <f t="shared" si="0"/>
        <v>136</v>
      </c>
    </row>
    <row r="31" spans="1:28" x14ac:dyDescent="0.25">
      <c r="A31" s="52">
        <v>11876</v>
      </c>
      <c r="B31" s="55">
        <v>39295</v>
      </c>
      <c r="C31" s="35">
        <v>29116401</v>
      </c>
      <c r="D31" s="35"/>
      <c r="E31" s="24" t="s">
        <v>33</v>
      </c>
      <c r="F31" s="24" t="s">
        <v>39</v>
      </c>
      <c r="G31" s="12"/>
      <c r="H31" s="12"/>
      <c r="I31" s="12"/>
      <c r="J31" s="12">
        <v>1</v>
      </c>
      <c r="K31" s="12">
        <v>1</v>
      </c>
      <c r="L31" s="12"/>
      <c r="M31" s="12"/>
      <c r="N31" s="12">
        <v>5</v>
      </c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30">
        <f t="shared" si="0"/>
        <v>36</v>
      </c>
    </row>
    <row r="32" spans="1:28" x14ac:dyDescent="0.25">
      <c r="A32" s="52">
        <v>12126</v>
      </c>
      <c r="B32" s="55">
        <v>40725</v>
      </c>
      <c r="C32" s="40">
        <v>39856401</v>
      </c>
      <c r="D32" s="41"/>
      <c r="E32" s="24" t="s">
        <v>33</v>
      </c>
      <c r="F32" s="24" t="s">
        <v>52</v>
      </c>
      <c r="G32" s="12"/>
      <c r="H32" s="12">
        <v>1</v>
      </c>
      <c r="I32" s="12"/>
      <c r="J32" s="12">
        <v>1</v>
      </c>
      <c r="K32" s="12">
        <v>1</v>
      </c>
      <c r="L32" s="12">
        <v>1</v>
      </c>
      <c r="M32" s="12"/>
      <c r="N32" s="12">
        <v>8</v>
      </c>
      <c r="O32" s="12">
        <v>2</v>
      </c>
      <c r="P32" s="12"/>
      <c r="Q32" s="12"/>
      <c r="R32" s="12">
        <v>2</v>
      </c>
      <c r="S32" s="12"/>
      <c r="T32" s="12"/>
      <c r="U32" s="12"/>
      <c r="V32" s="12">
        <v>1</v>
      </c>
      <c r="W32" s="12"/>
      <c r="X32" s="12"/>
      <c r="Y32" s="12">
        <v>1</v>
      </c>
      <c r="Z32" s="12">
        <v>138</v>
      </c>
      <c r="AA32" s="30">
        <f t="shared" si="0"/>
        <v>191.3</v>
      </c>
    </row>
    <row r="33" spans="1:29" x14ac:dyDescent="0.25">
      <c r="A33" s="52">
        <v>12126</v>
      </c>
      <c r="B33" s="55">
        <v>40725</v>
      </c>
      <c r="C33" s="40">
        <v>39864701</v>
      </c>
      <c r="D33" s="41"/>
      <c r="E33" s="24" t="s">
        <v>34</v>
      </c>
      <c r="F33" s="24" t="s">
        <v>52</v>
      </c>
      <c r="G33" s="12">
        <v>1</v>
      </c>
      <c r="H33" s="12"/>
      <c r="I33" s="12"/>
      <c r="J33" s="12"/>
      <c r="K33" s="12">
        <v>1</v>
      </c>
      <c r="L33" s="12"/>
      <c r="M33" s="12">
        <v>1</v>
      </c>
      <c r="N33" s="12">
        <v>10</v>
      </c>
      <c r="O33" s="12">
        <v>1</v>
      </c>
      <c r="P33" s="12">
        <v>3</v>
      </c>
      <c r="Q33" s="12"/>
      <c r="R33" s="12"/>
      <c r="S33" s="12"/>
      <c r="T33" s="12"/>
      <c r="U33" s="12"/>
      <c r="V33" s="12"/>
      <c r="W33" s="12"/>
      <c r="X33" s="12"/>
      <c r="Y33" s="12"/>
      <c r="Z33" s="12">
        <v>832</v>
      </c>
      <c r="AA33" s="30">
        <f t="shared" si="0"/>
        <v>377.2</v>
      </c>
    </row>
    <row r="34" spans="1:29" x14ac:dyDescent="0.25">
      <c r="A34" s="52">
        <v>12217</v>
      </c>
      <c r="B34" s="55">
        <v>39295</v>
      </c>
      <c r="C34" s="35">
        <v>29116401</v>
      </c>
      <c r="D34" s="35"/>
      <c r="E34" s="24" t="s">
        <v>33</v>
      </c>
      <c r="F34" s="24" t="s">
        <v>39</v>
      </c>
      <c r="G34" s="12"/>
      <c r="H34" s="12">
        <v>1</v>
      </c>
      <c r="I34" s="12"/>
      <c r="J34" s="12">
        <v>1</v>
      </c>
      <c r="K34" s="12">
        <v>1</v>
      </c>
      <c r="L34" s="12">
        <v>1</v>
      </c>
      <c r="M34" s="12"/>
      <c r="N34" s="12">
        <v>5</v>
      </c>
      <c r="O34" s="12">
        <v>2</v>
      </c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30">
        <f t="shared" si="0"/>
        <v>80</v>
      </c>
      <c r="AB34" s="44" t="s">
        <v>53</v>
      </c>
      <c r="AC34" s="44"/>
    </row>
    <row r="35" spans="1:29" x14ac:dyDescent="0.25">
      <c r="A35" s="52">
        <v>12217</v>
      </c>
      <c r="B35" s="55">
        <v>40118</v>
      </c>
      <c r="C35" s="35">
        <v>35551601</v>
      </c>
      <c r="D35" s="35"/>
      <c r="E35" s="24" t="s">
        <v>34</v>
      </c>
      <c r="F35" s="24" t="s">
        <v>54</v>
      </c>
      <c r="G35" s="12"/>
      <c r="H35" s="12">
        <v>1</v>
      </c>
      <c r="I35" s="12"/>
      <c r="J35" s="12">
        <v>1</v>
      </c>
      <c r="K35" s="12">
        <v>1</v>
      </c>
      <c r="L35" s="12"/>
      <c r="M35" s="12">
        <v>1</v>
      </c>
      <c r="N35" s="12">
        <v>2</v>
      </c>
      <c r="O35" s="12"/>
      <c r="P35" s="12">
        <v>1</v>
      </c>
      <c r="Q35" s="12"/>
      <c r="R35" s="12"/>
      <c r="S35" s="12">
        <v>2</v>
      </c>
      <c r="T35" s="12"/>
      <c r="U35" s="12">
        <v>2</v>
      </c>
      <c r="V35" s="12"/>
      <c r="W35" s="12"/>
      <c r="X35" s="12">
        <v>2</v>
      </c>
      <c r="Y35" s="12"/>
      <c r="Z35" s="12">
        <v>832</v>
      </c>
      <c r="AA35" s="30">
        <f t="shared" si="0"/>
        <v>437.2</v>
      </c>
      <c r="AB35" s="45" t="s">
        <v>55</v>
      </c>
      <c r="AC35" s="43"/>
    </row>
    <row r="36" spans="1:29" x14ac:dyDescent="0.25">
      <c r="A36" s="52">
        <v>12217</v>
      </c>
      <c r="B36" s="55">
        <v>41974</v>
      </c>
      <c r="C36" s="35" t="s">
        <v>56</v>
      </c>
      <c r="D36" s="35"/>
      <c r="E36" s="25" t="s">
        <v>33</v>
      </c>
      <c r="F36" s="25" t="s">
        <v>57</v>
      </c>
      <c r="G36" s="12"/>
      <c r="H36" s="12">
        <v>1</v>
      </c>
      <c r="I36" s="12"/>
      <c r="J36" s="12">
        <v>1</v>
      </c>
      <c r="K36" s="12">
        <v>1</v>
      </c>
      <c r="L36" s="12"/>
      <c r="M36" s="12"/>
      <c r="N36" s="12">
        <v>6</v>
      </c>
      <c r="O36" s="12">
        <v>1</v>
      </c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>
        <v>29</v>
      </c>
      <c r="AA36" s="30">
        <f t="shared" si="0"/>
        <v>82.15</v>
      </c>
    </row>
    <row r="37" spans="1:29" x14ac:dyDescent="0.25">
      <c r="A37" s="52">
        <v>12359</v>
      </c>
      <c r="B37" s="55">
        <v>39295</v>
      </c>
      <c r="C37" s="35">
        <v>29116401</v>
      </c>
      <c r="D37" s="35"/>
      <c r="E37" s="24" t="s">
        <v>33</v>
      </c>
      <c r="F37" s="24" t="s">
        <v>39</v>
      </c>
      <c r="G37" s="12"/>
      <c r="H37" s="12"/>
      <c r="I37" s="12"/>
      <c r="J37" s="12">
        <v>1</v>
      </c>
      <c r="K37" s="12">
        <v>1</v>
      </c>
      <c r="L37" s="12"/>
      <c r="M37" s="12"/>
      <c r="N37" s="12">
        <v>5</v>
      </c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30">
        <f t="shared" si="0"/>
        <v>36</v>
      </c>
      <c r="AB37" s="43" t="s">
        <v>53</v>
      </c>
    </row>
    <row r="38" spans="1:29" x14ac:dyDescent="0.25">
      <c r="A38" s="52">
        <v>12359</v>
      </c>
      <c r="B38" s="55">
        <v>41579</v>
      </c>
      <c r="C38" s="35" t="s">
        <v>40</v>
      </c>
      <c r="D38" s="35"/>
      <c r="E38" s="24" t="s">
        <v>34</v>
      </c>
      <c r="F38" s="24" t="s">
        <v>41</v>
      </c>
      <c r="G38" s="12"/>
      <c r="H38" s="12"/>
      <c r="I38" s="12"/>
      <c r="J38" s="12">
        <v>1</v>
      </c>
      <c r="K38" s="12">
        <v>1</v>
      </c>
      <c r="L38" s="12"/>
      <c r="M38" s="12"/>
      <c r="N38" s="12">
        <v>4</v>
      </c>
      <c r="O38" s="12">
        <v>1</v>
      </c>
      <c r="P38" s="12">
        <v>1</v>
      </c>
      <c r="Q38" s="12">
        <v>1</v>
      </c>
      <c r="R38" s="12"/>
      <c r="S38" s="12"/>
      <c r="T38" s="12"/>
      <c r="U38" s="12"/>
      <c r="V38" s="12"/>
      <c r="W38" s="12"/>
      <c r="X38" s="12"/>
      <c r="Y38" s="12"/>
      <c r="Z38" s="12"/>
      <c r="AA38" s="30">
        <f t="shared" si="0"/>
        <v>54</v>
      </c>
    </row>
    <row r="39" spans="1:29" x14ac:dyDescent="0.25">
      <c r="A39" s="52">
        <v>12359</v>
      </c>
      <c r="B39" s="55">
        <v>41883</v>
      </c>
      <c r="C39" s="35" t="s">
        <v>42</v>
      </c>
      <c r="D39" s="35"/>
      <c r="E39" s="25" t="s">
        <v>33</v>
      </c>
      <c r="F39" s="25" t="s">
        <v>43</v>
      </c>
      <c r="G39" s="12"/>
      <c r="H39" s="12"/>
      <c r="I39" s="12"/>
      <c r="J39" s="12">
        <v>1</v>
      </c>
      <c r="K39" s="12">
        <v>1</v>
      </c>
      <c r="L39" s="12"/>
      <c r="M39" s="12"/>
      <c r="N39" s="12">
        <v>7</v>
      </c>
      <c r="O39" s="12">
        <v>1</v>
      </c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>
        <v>17.420000000000002</v>
      </c>
      <c r="AA39" s="30">
        <f t="shared" si="0"/>
        <v>56.097000000000001</v>
      </c>
    </row>
    <row r="40" spans="1:29" x14ac:dyDescent="0.25">
      <c r="A40" s="52">
        <v>12461</v>
      </c>
      <c r="B40" s="55">
        <v>42948</v>
      </c>
      <c r="C40" s="35" t="s">
        <v>44</v>
      </c>
      <c r="D40" s="35"/>
      <c r="E40" s="24" t="s">
        <v>34</v>
      </c>
      <c r="F40" s="24" t="s">
        <v>45</v>
      </c>
      <c r="G40" s="12"/>
      <c r="H40" s="12">
        <v>1</v>
      </c>
      <c r="I40" s="12"/>
      <c r="J40" s="12">
        <v>1</v>
      </c>
      <c r="K40" s="12">
        <v>1</v>
      </c>
      <c r="L40" s="12"/>
      <c r="M40" s="12"/>
      <c r="N40" s="12">
        <v>2</v>
      </c>
      <c r="O40" s="12">
        <v>1</v>
      </c>
      <c r="P40" s="12"/>
      <c r="Q40" s="12"/>
      <c r="R40" s="12"/>
      <c r="S40" s="12"/>
      <c r="T40" s="12"/>
      <c r="U40" s="12">
        <v>1</v>
      </c>
      <c r="V40" s="12">
        <v>1</v>
      </c>
      <c r="W40" s="12"/>
      <c r="X40" s="12"/>
      <c r="Y40" s="12"/>
      <c r="Z40" s="12"/>
      <c r="AA40" s="30">
        <f t="shared" si="0"/>
        <v>98</v>
      </c>
    </row>
    <row r="41" spans="1:29" x14ac:dyDescent="0.25">
      <c r="A41" s="52">
        <v>12461</v>
      </c>
      <c r="B41" s="55">
        <v>41974</v>
      </c>
      <c r="C41" s="35" t="s">
        <v>46</v>
      </c>
      <c r="D41" s="35"/>
      <c r="E41" s="24" t="s">
        <v>34</v>
      </c>
      <c r="F41" s="24" t="s">
        <v>47</v>
      </c>
      <c r="G41" s="12"/>
      <c r="H41" s="12">
        <v>1</v>
      </c>
      <c r="I41" s="12"/>
      <c r="J41" s="12">
        <v>1</v>
      </c>
      <c r="K41" s="12">
        <v>1</v>
      </c>
      <c r="L41" s="12"/>
      <c r="M41" s="12"/>
      <c r="N41" s="12">
        <v>8</v>
      </c>
      <c r="O41" s="12">
        <v>2</v>
      </c>
      <c r="P41" s="12"/>
      <c r="Q41" s="12"/>
      <c r="R41" s="12">
        <v>1</v>
      </c>
      <c r="S41" s="12"/>
      <c r="T41" s="12"/>
      <c r="U41" s="12"/>
      <c r="V41" s="12"/>
      <c r="W41" s="12"/>
      <c r="X41" s="12"/>
      <c r="Y41" s="12"/>
      <c r="Z41" s="12"/>
      <c r="AA41" s="30">
        <f t="shared" si="0"/>
        <v>98</v>
      </c>
    </row>
    <row r="42" spans="1:29" x14ac:dyDescent="0.25">
      <c r="A42" s="52">
        <v>12461</v>
      </c>
      <c r="B42" s="55">
        <v>41883</v>
      </c>
      <c r="C42" s="35" t="s">
        <v>48</v>
      </c>
      <c r="D42" s="35"/>
      <c r="E42" s="25" t="s">
        <v>33</v>
      </c>
      <c r="F42" s="25" t="s">
        <v>49</v>
      </c>
      <c r="G42" s="12"/>
      <c r="H42" s="12">
        <v>1</v>
      </c>
      <c r="I42" s="12"/>
      <c r="J42" s="12">
        <v>1</v>
      </c>
      <c r="K42" s="12">
        <v>1</v>
      </c>
      <c r="L42" s="12"/>
      <c r="M42" s="12"/>
      <c r="N42" s="12">
        <v>4</v>
      </c>
      <c r="O42" s="12">
        <v>4</v>
      </c>
      <c r="P42" s="12"/>
      <c r="Q42" s="12"/>
      <c r="R42" s="12"/>
      <c r="S42" s="12"/>
      <c r="T42" s="12"/>
      <c r="U42" s="12"/>
      <c r="V42" s="12"/>
      <c r="W42" s="12"/>
      <c r="X42" s="12"/>
      <c r="Y42" s="12">
        <v>1</v>
      </c>
      <c r="Z42" s="12"/>
      <c r="AA42" s="30">
        <f t="shared" si="0"/>
        <v>89</v>
      </c>
    </row>
    <row r="43" spans="1:29" x14ac:dyDescent="0.25">
      <c r="A43" s="52">
        <v>12461</v>
      </c>
      <c r="B43" s="55">
        <v>41061</v>
      </c>
      <c r="C43" s="35">
        <v>1205006030</v>
      </c>
      <c r="D43" s="35"/>
      <c r="E43" s="24" t="s">
        <v>33</v>
      </c>
      <c r="F43" s="24" t="s">
        <v>50</v>
      </c>
      <c r="G43" s="12"/>
      <c r="H43" s="12"/>
      <c r="I43" s="12"/>
      <c r="J43" s="12">
        <v>1</v>
      </c>
      <c r="K43" s="12">
        <v>1</v>
      </c>
      <c r="L43" s="12"/>
      <c r="M43" s="12"/>
      <c r="N43" s="12">
        <v>8</v>
      </c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30">
        <f t="shared" si="0"/>
        <v>48</v>
      </c>
    </row>
    <row r="44" spans="1:29" x14ac:dyDescent="0.25">
      <c r="A44" s="52">
        <v>12461</v>
      </c>
      <c r="B44" s="55">
        <v>41061</v>
      </c>
      <c r="C44" s="35">
        <v>1205006050</v>
      </c>
      <c r="D44" s="35"/>
      <c r="E44" s="24" t="s">
        <v>34</v>
      </c>
      <c r="F44" s="24" t="s">
        <v>50</v>
      </c>
      <c r="G44" s="12"/>
      <c r="H44" s="12"/>
      <c r="I44" s="12"/>
      <c r="J44" s="12"/>
      <c r="K44" s="12">
        <v>1</v>
      </c>
      <c r="L44" s="12"/>
      <c r="M44" s="12"/>
      <c r="N44" s="12">
        <v>4</v>
      </c>
      <c r="O44" s="12">
        <v>2</v>
      </c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30">
        <f t="shared" si="0"/>
        <v>34</v>
      </c>
    </row>
    <row r="45" spans="1:29" x14ac:dyDescent="0.25">
      <c r="A45" s="52">
        <v>12568</v>
      </c>
      <c r="B45" s="55">
        <v>41974</v>
      </c>
      <c r="C45" s="35" t="s">
        <v>58</v>
      </c>
      <c r="D45" s="35"/>
      <c r="E45" s="24" t="s">
        <v>33</v>
      </c>
      <c r="F45" s="24" t="s">
        <v>59</v>
      </c>
      <c r="G45" s="12"/>
      <c r="H45" s="12"/>
      <c r="I45" s="12"/>
      <c r="J45" s="12">
        <v>1</v>
      </c>
      <c r="K45" s="12">
        <v>1</v>
      </c>
      <c r="L45" s="12"/>
      <c r="M45" s="12"/>
      <c r="N45" s="12">
        <v>4</v>
      </c>
      <c r="O45" s="12">
        <v>2</v>
      </c>
      <c r="P45" s="12"/>
      <c r="Q45" s="12"/>
      <c r="R45" s="12"/>
      <c r="S45" s="12"/>
      <c r="T45" s="12"/>
      <c r="U45" s="12"/>
      <c r="V45" s="12">
        <v>1</v>
      </c>
      <c r="W45" s="12"/>
      <c r="X45" s="12"/>
      <c r="Y45" s="12"/>
      <c r="Z45" s="12"/>
      <c r="AA45" s="30">
        <f t="shared" si="0"/>
        <v>64</v>
      </c>
    </row>
    <row r="46" spans="1:29" x14ac:dyDescent="0.25">
      <c r="A46" s="52">
        <v>12568</v>
      </c>
      <c r="B46" s="55">
        <v>41975</v>
      </c>
      <c r="C46" s="35" t="s">
        <v>60</v>
      </c>
      <c r="D46" s="35"/>
      <c r="E46" s="24" t="s">
        <v>34</v>
      </c>
      <c r="F46" s="24" t="s">
        <v>59</v>
      </c>
      <c r="G46" s="12"/>
      <c r="H46" s="12"/>
      <c r="I46" s="12"/>
      <c r="J46" s="12"/>
      <c r="K46" s="12">
        <v>1</v>
      </c>
      <c r="L46" s="12"/>
      <c r="M46" s="12"/>
      <c r="N46" s="12">
        <v>4</v>
      </c>
      <c r="O46" s="12">
        <v>1</v>
      </c>
      <c r="P46" s="12"/>
      <c r="Q46" s="12"/>
      <c r="R46" s="12"/>
      <c r="S46" s="12"/>
      <c r="T46" s="12"/>
      <c r="U46" s="12"/>
      <c r="V46" s="12">
        <v>1</v>
      </c>
      <c r="W46" s="12"/>
      <c r="X46" s="12"/>
      <c r="Y46" s="12"/>
      <c r="Z46" s="12"/>
      <c r="AA46" s="30">
        <f t="shared" si="0"/>
        <v>48</v>
      </c>
    </row>
    <row r="47" spans="1:29" x14ac:dyDescent="0.25">
      <c r="A47" s="52">
        <v>12568</v>
      </c>
      <c r="B47" s="55">
        <v>39295</v>
      </c>
      <c r="C47" s="35">
        <v>29116401</v>
      </c>
      <c r="D47" s="35"/>
      <c r="E47" s="25" t="s">
        <v>33</v>
      </c>
      <c r="F47" s="25" t="s">
        <v>39</v>
      </c>
      <c r="G47" s="12"/>
      <c r="H47" s="12"/>
      <c r="I47" s="12"/>
      <c r="J47" s="12"/>
      <c r="K47" s="12">
        <v>1</v>
      </c>
      <c r="L47" s="12"/>
      <c r="M47" s="12"/>
      <c r="N47" s="12">
        <v>5</v>
      </c>
      <c r="O47" s="12">
        <v>3</v>
      </c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>
        <v>100</v>
      </c>
      <c r="AA47" s="30">
        <f t="shared" si="0"/>
        <v>79</v>
      </c>
      <c r="AB47" s="43" t="s">
        <v>61</v>
      </c>
    </row>
    <row r="48" spans="1:29" x14ac:dyDescent="0.25">
      <c r="A48" s="52">
        <v>12568</v>
      </c>
      <c r="B48" s="55">
        <v>40695</v>
      </c>
      <c r="C48" s="35">
        <v>39642802</v>
      </c>
      <c r="D48" s="35"/>
      <c r="E48" s="24" t="s">
        <v>33</v>
      </c>
      <c r="F48" s="24" t="s">
        <v>62</v>
      </c>
      <c r="G48" s="12"/>
      <c r="H48" s="12"/>
      <c r="I48" s="12"/>
      <c r="J48" s="12">
        <v>1</v>
      </c>
      <c r="K48" s="12">
        <v>1</v>
      </c>
      <c r="L48" s="12"/>
      <c r="M48" s="12"/>
      <c r="N48" s="12">
        <v>8</v>
      </c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>
        <v>17.45</v>
      </c>
      <c r="AA48" s="30">
        <f t="shared" si="0"/>
        <v>54.107500000000002</v>
      </c>
      <c r="AB48" s="21"/>
    </row>
    <row r="49" spans="1:28" x14ac:dyDescent="0.25">
      <c r="A49" s="52">
        <v>12568</v>
      </c>
      <c r="B49" s="55">
        <v>40695</v>
      </c>
      <c r="C49" s="35">
        <v>39643604</v>
      </c>
      <c r="D49" s="35"/>
      <c r="E49" s="24" t="s">
        <v>34</v>
      </c>
      <c r="F49" s="24" t="s">
        <v>62</v>
      </c>
      <c r="G49" s="12"/>
      <c r="H49" s="12"/>
      <c r="I49" s="12"/>
      <c r="J49" s="12"/>
      <c r="K49" s="12">
        <v>1</v>
      </c>
      <c r="L49" s="12"/>
      <c r="M49" s="12"/>
      <c r="N49" s="12">
        <v>4</v>
      </c>
      <c r="O49" s="12"/>
      <c r="P49" s="12">
        <v>2</v>
      </c>
      <c r="Q49" s="12"/>
      <c r="R49" s="12"/>
      <c r="S49" s="12">
        <v>2</v>
      </c>
      <c r="T49" s="12"/>
      <c r="U49" s="12"/>
      <c r="V49" s="12"/>
      <c r="W49" s="12"/>
      <c r="X49" s="12">
        <v>2</v>
      </c>
      <c r="Y49" s="12"/>
      <c r="Z49" s="12">
        <v>17.45</v>
      </c>
      <c r="AA49" s="30">
        <f t="shared" si="0"/>
        <v>80.107500000000002</v>
      </c>
    </row>
    <row r="50" spans="1:28" x14ac:dyDescent="0.25">
      <c r="A50" s="52">
        <v>12568</v>
      </c>
      <c r="B50" s="55">
        <v>38626</v>
      </c>
      <c r="C50" s="35">
        <v>23168702</v>
      </c>
      <c r="D50" s="35"/>
      <c r="E50" s="24" t="s">
        <v>34</v>
      </c>
      <c r="F50" s="24" t="s">
        <v>63</v>
      </c>
      <c r="G50" s="12"/>
      <c r="H50" s="12">
        <v>1</v>
      </c>
      <c r="I50" s="12"/>
      <c r="J50" s="12">
        <v>1</v>
      </c>
      <c r="K50" s="12">
        <v>1</v>
      </c>
      <c r="L50" s="12"/>
      <c r="M50" s="12"/>
      <c r="N50" s="12">
        <v>7</v>
      </c>
      <c r="O50" s="12">
        <v>2</v>
      </c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30">
        <f t="shared" si="0"/>
        <v>82</v>
      </c>
      <c r="AB50" s="43" t="s">
        <v>61</v>
      </c>
    </row>
    <row r="51" spans="1:28" x14ac:dyDescent="0.25">
      <c r="A51" s="52">
        <v>12568</v>
      </c>
      <c r="B51" s="55">
        <v>40725</v>
      </c>
      <c r="C51" s="35">
        <v>39856602</v>
      </c>
      <c r="D51" s="35"/>
      <c r="E51" s="24" t="s">
        <v>33</v>
      </c>
      <c r="F51" s="24" t="s">
        <v>64</v>
      </c>
      <c r="G51" s="12">
        <v>1</v>
      </c>
      <c r="H51" s="12"/>
      <c r="I51" s="12"/>
      <c r="J51" s="12">
        <v>1</v>
      </c>
      <c r="K51" s="12">
        <v>1</v>
      </c>
      <c r="L51" s="12"/>
      <c r="M51" s="12"/>
      <c r="N51" s="12">
        <v>5</v>
      </c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30">
        <f t="shared" si="0"/>
        <v>46</v>
      </c>
    </row>
    <row r="52" spans="1:28" x14ac:dyDescent="0.25">
      <c r="A52" s="52">
        <v>12568</v>
      </c>
      <c r="B52" s="55">
        <v>40695</v>
      </c>
      <c r="C52" s="35">
        <v>39643301</v>
      </c>
      <c r="D52" s="35"/>
      <c r="E52" s="24" t="s">
        <v>33</v>
      </c>
      <c r="F52" s="24" t="s">
        <v>65</v>
      </c>
      <c r="G52" s="12"/>
      <c r="H52" s="12"/>
      <c r="I52" s="12"/>
      <c r="J52" s="12">
        <v>1</v>
      </c>
      <c r="K52" s="12">
        <v>1</v>
      </c>
      <c r="L52" s="12"/>
      <c r="M52" s="12"/>
      <c r="N52" s="12">
        <v>6</v>
      </c>
      <c r="O52" s="12"/>
      <c r="P52" s="12"/>
      <c r="Q52" s="12"/>
      <c r="R52" s="12"/>
      <c r="S52" s="12"/>
      <c r="T52" s="12"/>
      <c r="U52" s="12"/>
      <c r="V52" s="12">
        <v>1</v>
      </c>
      <c r="W52" s="12"/>
      <c r="X52" s="12"/>
      <c r="Y52" s="12"/>
      <c r="Z52" s="12">
        <v>37.75</v>
      </c>
      <c r="AA52" s="30">
        <f t="shared" si="0"/>
        <v>73.212500000000006</v>
      </c>
    </row>
    <row r="53" spans="1:28" x14ac:dyDescent="0.25">
      <c r="A53" s="52">
        <v>12703</v>
      </c>
      <c r="B53" s="55">
        <v>39326</v>
      </c>
      <c r="C53" s="35">
        <v>29254201</v>
      </c>
      <c r="D53" s="35"/>
      <c r="E53" s="24" t="s">
        <v>33</v>
      </c>
      <c r="F53" s="24" t="s">
        <v>66</v>
      </c>
      <c r="G53" s="12"/>
      <c r="H53" s="12">
        <v>1</v>
      </c>
      <c r="I53" s="12"/>
      <c r="J53" s="12">
        <v>1</v>
      </c>
      <c r="K53" s="12">
        <v>1</v>
      </c>
      <c r="L53" s="12"/>
      <c r="M53" s="12"/>
      <c r="N53" s="12">
        <v>5</v>
      </c>
      <c r="O53" s="12">
        <v>1</v>
      </c>
      <c r="P53" s="12"/>
      <c r="Q53" s="12"/>
      <c r="R53" s="12"/>
      <c r="S53" s="12"/>
      <c r="T53" s="12"/>
      <c r="U53" s="12"/>
      <c r="V53" s="12">
        <v>1</v>
      </c>
      <c r="W53" s="12">
        <v>2</v>
      </c>
      <c r="X53" s="12"/>
      <c r="Y53" s="12">
        <v>2</v>
      </c>
      <c r="Z53" s="12"/>
      <c r="AA53" s="30">
        <f t="shared" si="0"/>
        <v>127</v>
      </c>
      <c r="AB53" s="46" t="s">
        <v>67</v>
      </c>
    </row>
    <row r="54" spans="1:28" x14ac:dyDescent="0.25">
      <c r="A54" s="52">
        <v>12703</v>
      </c>
      <c r="B54" s="55">
        <v>39083</v>
      </c>
      <c r="C54" s="35">
        <v>27281702</v>
      </c>
      <c r="D54" s="35"/>
      <c r="E54" s="24" t="s">
        <v>34</v>
      </c>
      <c r="F54" s="24" t="s">
        <v>66</v>
      </c>
      <c r="G54" s="12"/>
      <c r="H54" s="12">
        <v>1</v>
      </c>
      <c r="I54" s="12"/>
      <c r="J54" s="12">
        <v>1</v>
      </c>
      <c r="K54" s="12">
        <v>1</v>
      </c>
      <c r="L54" s="12"/>
      <c r="M54" s="12">
        <v>1</v>
      </c>
      <c r="N54" s="12">
        <v>2</v>
      </c>
      <c r="O54" s="12">
        <v>3</v>
      </c>
      <c r="P54" s="12"/>
      <c r="Q54" s="12"/>
      <c r="R54" s="12"/>
      <c r="S54" s="12">
        <v>2</v>
      </c>
      <c r="T54" s="12"/>
      <c r="U54" s="12"/>
      <c r="V54" s="12"/>
      <c r="W54" s="12"/>
      <c r="X54" s="12">
        <v>2</v>
      </c>
      <c r="Y54" s="12"/>
      <c r="Z54" s="12"/>
      <c r="AA54" s="30">
        <f t="shared" si="0"/>
        <v>114</v>
      </c>
      <c r="AB54" s="46" t="s">
        <v>67</v>
      </c>
    </row>
    <row r="55" spans="1:28" x14ac:dyDescent="0.25">
      <c r="A55" s="52">
        <v>12703</v>
      </c>
      <c r="B55" s="55">
        <v>39753</v>
      </c>
      <c r="C55" s="35">
        <v>33037001</v>
      </c>
      <c r="D55" s="35"/>
      <c r="E55" s="25" t="s">
        <v>33</v>
      </c>
      <c r="F55" s="25" t="s">
        <v>68</v>
      </c>
      <c r="G55" s="12"/>
      <c r="H55" s="12">
        <v>1</v>
      </c>
      <c r="I55" s="12"/>
      <c r="J55" s="12">
        <v>1</v>
      </c>
      <c r="K55" s="12">
        <v>1</v>
      </c>
      <c r="L55" s="12"/>
      <c r="M55" s="12"/>
      <c r="N55" s="12">
        <v>7</v>
      </c>
      <c r="O55" s="12">
        <v>2</v>
      </c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30">
        <f t="shared" si="0"/>
        <v>82</v>
      </c>
    </row>
    <row r="56" spans="1:28" x14ac:dyDescent="0.25">
      <c r="A56" s="52">
        <v>12703</v>
      </c>
      <c r="B56" s="55">
        <v>39753</v>
      </c>
      <c r="C56" s="35">
        <v>33041201</v>
      </c>
      <c r="D56" s="35"/>
      <c r="E56" s="24" t="s">
        <v>34</v>
      </c>
      <c r="F56" s="25" t="s">
        <v>68</v>
      </c>
      <c r="G56" s="12"/>
      <c r="H56" s="12">
        <v>1</v>
      </c>
      <c r="I56" s="12"/>
      <c r="J56" s="12">
        <v>1</v>
      </c>
      <c r="K56" s="12">
        <v>1</v>
      </c>
      <c r="L56" s="12"/>
      <c r="M56" s="12"/>
      <c r="N56" s="12">
        <v>10</v>
      </c>
      <c r="O56" s="12">
        <v>2</v>
      </c>
      <c r="P56" s="12">
        <v>2</v>
      </c>
      <c r="Q56" s="12"/>
      <c r="R56" s="12"/>
      <c r="S56" s="12">
        <v>2</v>
      </c>
      <c r="T56" s="12"/>
      <c r="U56" s="12">
        <v>2</v>
      </c>
      <c r="V56" s="12">
        <v>2</v>
      </c>
      <c r="W56" s="12"/>
      <c r="X56" s="12">
        <v>2</v>
      </c>
      <c r="Y56" s="12"/>
      <c r="Z56" s="12"/>
      <c r="AA56" s="30">
        <f t="shared" si="0"/>
        <v>230</v>
      </c>
      <c r="AB56" s="21"/>
    </row>
    <row r="57" spans="1:28" x14ac:dyDescent="0.25">
      <c r="A57" s="52">
        <v>12703</v>
      </c>
      <c r="B57" s="55">
        <v>41365</v>
      </c>
      <c r="C57" s="35">
        <v>1304004115</v>
      </c>
      <c r="D57" s="35"/>
      <c r="E57" s="24" t="s">
        <v>33</v>
      </c>
      <c r="F57" s="24" t="s">
        <v>69</v>
      </c>
      <c r="G57" s="12"/>
      <c r="H57" s="12"/>
      <c r="I57" s="12"/>
      <c r="J57" s="12">
        <v>1</v>
      </c>
      <c r="K57" s="12">
        <v>1</v>
      </c>
      <c r="L57" s="12"/>
      <c r="M57" s="12"/>
      <c r="N57" s="12">
        <v>11</v>
      </c>
      <c r="O57" s="12">
        <v>2</v>
      </c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30">
        <f t="shared" si="0"/>
        <v>72</v>
      </c>
    </row>
    <row r="58" spans="1:28" x14ac:dyDescent="0.25">
      <c r="A58" s="52">
        <v>12703</v>
      </c>
      <c r="B58" s="55">
        <v>41365</v>
      </c>
      <c r="C58" s="35">
        <v>1304004107</v>
      </c>
      <c r="D58" s="35"/>
      <c r="E58" s="24" t="s">
        <v>33</v>
      </c>
      <c r="F58" s="24" t="s">
        <v>70</v>
      </c>
      <c r="G58" s="12"/>
      <c r="H58" s="12"/>
      <c r="I58" s="12"/>
      <c r="J58" s="12">
        <v>1</v>
      </c>
      <c r="K58" s="12">
        <v>1</v>
      </c>
      <c r="L58" s="12"/>
      <c r="M58" s="12"/>
      <c r="N58" s="12">
        <v>7</v>
      </c>
      <c r="O58" s="12">
        <v>4</v>
      </c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30">
        <f t="shared" si="0"/>
        <v>68</v>
      </c>
    </row>
    <row r="59" spans="1:28" x14ac:dyDescent="0.25">
      <c r="A59" s="52">
        <v>12703</v>
      </c>
      <c r="B59" s="55">
        <v>41365</v>
      </c>
      <c r="C59" s="35">
        <v>1304004198</v>
      </c>
      <c r="D59" s="35"/>
      <c r="E59" s="24" t="s">
        <v>34</v>
      </c>
      <c r="F59" s="24" t="s">
        <v>70</v>
      </c>
      <c r="G59" s="12"/>
      <c r="H59" s="12">
        <v>1</v>
      </c>
      <c r="I59" s="12"/>
      <c r="J59" s="12">
        <v>1</v>
      </c>
      <c r="K59" s="12">
        <v>1</v>
      </c>
      <c r="L59" s="12"/>
      <c r="M59" s="12"/>
      <c r="N59" s="12">
        <v>3</v>
      </c>
      <c r="O59" s="12">
        <v>4</v>
      </c>
      <c r="P59" s="12"/>
      <c r="Q59" s="12"/>
      <c r="R59" s="12"/>
      <c r="S59" s="12">
        <v>2</v>
      </c>
      <c r="T59" s="12"/>
      <c r="U59" s="12"/>
      <c r="V59" s="12"/>
      <c r="W59" s="12"/>
      <c r="X59" s="12">
        <v>2</v>
      </c>
      <c r="Y59" s="12"/>
      <c r="Z59" s="12">
        <v>1775</v>
      </c>
      <c r="AA59" s="30">
        <f t="shared" si="0"/>
        <v>739.25</v>
      </c>
      <c r="AB59" s="46" t="s">
        <v>71</v>
      </c>
    </row>
    <row r="60" spans="1:28" x14ac:dyDescent="0.25">
      <c r="A60" s="52">
        <v>12703</v>
      </c>
      <c r="B60" s="55">
        <v>39083</v>
      </c>
      <c r="C60" s="35">
        <v>27278201</v>
      </c>
      <c r="D60" s="35"/>
      <c r="E60" s="24" t="s">
        <v>33</v>
      </c>
      <c r="F60" s="24" t="s">
        <v>72</v>
      </c>
      <c r="G60" s="12"/>
      <c r="H60" s="12"/>
      <c r="I60" s="12"/>
      <c r="J60" s="12">
        <v>1</v>
      </c>
      <c r="K60" s="12">
        <v>1</v>
      </c>
      <c r="L60" s="12">
        <v>1</v>
      </c>
      <c r="M60" s="12"/>
      <c r="N60" s="12">
        <v>8</v>
      </c>
      <c r="O60" s="12">
        <v>2</v>
      </c>
      <c r="P60" s="12"/>
      <c r="Q60" s="12"/>
      <c r="R60" s="12"/>
      <c r="S60" s="12"/>
      <c r="T60" s="12">
        <v>1</v>
      </c>
      <c r="U60" s="12"/>
      <c r="V60" s="12"/>
      <c r="W60" s="12"/>
      <c r="X60" s="12"/>
      <c r="Y60" s="12">
        <v>2</v>
      </c>
      <c r="Z60" s="12"/>
      <c r="AA60" s="30">
        <f t="shared" si="0"/>
        <v>90</v>
      </c>
      <c r="AB60" s="46" t="s">
        <v>67</v>
      </c>
    </row>
    <row r="61" spans="1:28" x14ac:dyDescent="0.25">
      <c r="A61" s="52">
        <v>12703</v>
      </c>
      <c r="B61" s="55">
        <v>39356</v>
      </c>
      <c r="C61" s="35">
        <v>29536601</v>
      </c>
      <c r="D61" s="35"/>
      <c r="E61" s="24" t="s">
        <v>34</v>
      </c>
      <c r="F61" s="24" t="s">
        <v>73</v>
      </c>
      <c r="G61" s="12"/>
      <c r="H61" s="12">
        <v>1</v>
      </c>
      <c r="I61" s="12"/>
      <c r="J61" s="12">
        <v>1</v>
      </c>
      <c r="K61" s="12">
        <v>1</v>
      </c>
      <c r="L61" s="12"/>
      <c r="M61" s="12"/>
      <c r="N61" s="12">
        <v>5</v>
      </c>
      <c r="O61" s="12">
        <v>3</v>
      </c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30">
        <f t="shared" si="0"/>
        <v>80</v>
      </c>
      <c r="AB61" s="46" t="s">
        <v>67</v>
      </c>
    </row>
    <row r="62" spans="1:28" x14ac:dyDescent="0.25">
      <c r="A62" s="52">
        <v>12703</v>
      </c>
      <c r="B62" s="55">
        <v>37865</v>
      </c>
      <c r="C62" s="36">
        <v>17026101</v>
      </c>
      <c r="D62" s="36"/>
      <c r="E62" s="24" t="s">
        <v>33</v>
      </c>
      <c r="F62" s="24" t="s">
        <v>74</v>
      </c>
      <c r="G62" s="12"/>
      <c r="H62" s="12">
        <v>1</v>
      </c>
      <c r="I62" s="12"/>
      <c r="J62" s="12">
        <v>1</v>
      </c>
      <c r="K62" s="12">
        <v>1</v>
      </c>
      <c r="L62" s="12"/>
      <c r="M62" s="12"/>
      <c r="N62" s="12">
        <v>8</v>
      </c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30">
        <f t="shared" si="0"/>
        <v>74</v>
      </c>
      <c r="AB62" s="46" t="s">
        <v>67</v>
      </c>
    </row>
    <row r="63" spans="1:28" x14ac:dyDescent="0.25">
      <c r="A63" s="52">
        <v>12735</v>
      </c>
      <c r="B63" s="55">
        <v>41365</v>
      </c>
      <c r="C63" s="35">
        <v>1304004199</v>
      </c>
      <c r="D63" s="35"/>
      <c r="E63" s="24" t="s">
        <v>34</v>
      </c>
      <c r="F63" s="24" t="s">
        <v>75</v>
      </c>
      <c r="G63" s="12">
        <v>2</v>
      </c>
      <c r="H63" s="12">
        <v>1</v>
      </c>
      <c r="I63" s="12"/>
      <c r="J63" s="12">
        <v>1</v>
      </c>
      <c r="K63" s="12">
        <v>1</v>
      </c>
      <c r="L63" s="12"/>
      <c r="M63" s="12"/>
      <c r="N63" s="12">
        <v>8</v>
      </c>
      <c r="O63" s="12">
        <v>4</v>
      </c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>
        <v>1775</v>
      </c>
      <c r="AA63" s="30">
        <f t="shared" si="0"/>
        <v>739.25</v>
      </c>
      <c r="AB63" t="s">
        <v>76</v>
      </c>
    </row>
    <row r="64" spans="1:28" x14ac:dyDescent="0.25">
      <c r="A64" s="52">
        <v>12735</v>
      </c>
      <c r="B64" s="55">
        <v>41275</v>
      </c>
      <c r="C64" s="35">
        <v>1210001868</v>
      </c>
      <c r="D64" s="35"/>
      <c r="E64" s="24" t="s">
        <v>33</v>
      </c>
      <c r="F64" s="24" t="s">
        <v>77</v>
      </c>
      <c r="G64" s="12">
        <v>2</v>
      </c>
      <c r="H64" s="12"/>
      <c r="I64" s="12"/>
      <c r="J64" s="12">
        <v>1</v>
      </c>
      <c r="K64" s="12">
        <v>1</v>
      </c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>
        <v>1143</v>
      </c>
      <c r="AA64" s="30">
        <f t="shared" si="0"/>
        <v>436.04999999999995</v>
      </c>
      <c r="AB64" t="s">
        <v>78</v>
      </c>
    </row>
    <row r="65" spans="1:28" x14ac:dyDescent="0.25">
      <c r="A65" s="52">
        <v>12735</v>
      </c>
      <c r="B65" s="55">
        <v>41974</v>
      </c>
      <c r="C65" s="35" t="s">
        <v>79</v>
      </c>
      <c r="D65" s="35"/>
      <c r="E65" s="25" t="s">
        <v>33</v>
      </c>
      <c r="F65" s="25" t="s">
        <v>57</v>
      </c>
      <c r="G65" s="12"/>
      <c r="H65" s="12"/>
      <c r="I65" s="12"/>
      <c r="J65" s="12">
        <v>1</v>
      </c>
      <c r="K65" s="12">
        <v>1</v>
      </c>
      <c r="L65" s="12"/>
      <c r="M65" s="12"/>
      <c r="N65" s="12">
        <v>5</v>
      </c>
      <c r="O65" s="12">
        <v>1</v>
      </c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>
        <v>257</v>
      </c>
      <c r="AA65" s="30">
        <f t="shared" si="0"/>
        <v>131.94999999999999</v>
      </c>
    </row>
    <row r="66" spans="1:28" x14ac:dyDescent="0.25">
      <c r="A66" s="52">
        <v>12735</v>
      </c>
      <c r="B66" s="55">
        <v>41974</v>
      </c>
      <c r="C66" s="35" t="s">
        <v>80</v>
      </c>
      <c r="D66" s="35"/>
      <c r="E66" s="24" t="s">
        <v>34</v>
      </c>
      <c r="F66" s="24" t="s">
        <v>57</v>
      </c>
      <c r="G66" s="12"/>
      <c r="H66" s="12"/>
      <c r="I66" s="12"/>
      <c r="J66" s="12"/>
      <c r="K66" s="12">
        <v>1</v>
      </c>
      <c r="L66" s="12"/>
      <c r="M66" s="12"/>
      <c r="N66" s="12">
        <v>2</v>
      </c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30">
        <f t="shared" si="0"/>
        <v>14</v>
      </c>
      <c r="AB66" s="21"/>
    </row>
    <row r="67" spans="1:28" x14ac:dyDescent="0.25">
      <c r="A67" s="52">
        <v>12975</v>
      </c>
      <c r="B67" s="55">
        <v>41579</v>
      </c>
      <c r="C67" s="35" t="s">
        <v>81</v>
      </c>
      <c r="D67" s="35"/>
      <c r="E67" s="24" t="s">
        <v>33</v>
      </c>
      <c r="F67" s="24" t="s">
        <v>39</v>
      </c>
      <c r="G67" s="12"/>
      <c r="H67" s="12">
        <v>1</v>
      </c>
      <c r="I67" s="12"/>
      <c r="J67" s="12">
        <v>1</v>
      </c>
      <c r="K67" s="12">
        <v>1</v>
      </c>
      <c r="L67" s="12">
        <v>1</v>
      </c>
      <c r="M67" s="12"/>
      <c r="N67" s="12">
        <v>5</v>
      </c>
      <c r="O67" s="12">
        <v>8</v>
      </c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30">
        <f t="shared" si="0"/>
        <v>116</v>
      </c>
    </row>
    <row r="68" spans="1:28" x14ac:dyDescent="0.25">
      <c r="A68" s="52">
        <v>12975</v>
      </c>
      <c r="B68" s="55">
        <v>41579</v>
      </c>
      <c r="C68" s="35" t="s">
        <v>82</v>
      </c>
      <c r="D68" s="35"/>
      <c r="E68" s="24" t="s">
        <v>34</v>
      </c>
      <c r="F68" s="24" t="s">
        <v>39</v>
      </c>
      <c r="G68" s="12"/>
      <c r="H68" s="12"/>
      <c r="I68" s="12"/>
      <c r="J68" s="12"/>
      <c r="K68" s="12">
        <v>1</v>
      </c>
      <c r="L68" s="12"/>
      <c r="M68" s="12">
        <v>1</v>
      </c>
      <c r="N68" s="12">
        <v>10</v>
      </c>
      <c r="O68" s="12">
        <v>5</v>
      </c>
      <c r="P68" s="12">
        <v>2</v>
      </c>
      <c r="Q68" s="12"/>
      <c r="R68" s="12">
        <v>2</v>
      </c>
      <c r="S68" s="12"/>
      <c r="T68" s="12"/>
      <c r="U68" s="12"/>
      <c r="V68" s="12"/>
      <c r="W68" s="12"/>
      <c r="X68" s="12"/>
      <c r="Y68" s="12"/>
      <c r="Z68" s="12"/>
      <c r="AA68" s="30">
        <f t="shared" si="0"/>
        <v>118</v>
      </c>
    </row>
    <row r="69" spans="1:28" x14ac:dyDescent="0.25">
      <c r="A69" s="52">
        <v>12975</v>
      </c>
      <c r="B69" s="55">
        <v>41365</v>
      </c>
      <c r="C69" s="35">
        <v>1304004196</v>
      </c>
      <c r="D69" s="35"/>
      <c r="E69" s="25" t="s">
        <v>34</v>
      </c>
      <c r="F69" s="25" t="s">
        <v>83</v>
      </c>
      <c r="G69" s="12"/>
      <c r="H69" s="12"/>
      <c r="I69" s="12"/>
      <c r="J69" s="12"/>
      <c r="K69" s="12">
        <v>1</v>
      </c>
      <c r="L69" s="12"/>
      <c r="M69" s="12">
        <v>1</v>
      </c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30">
        <f t="shared" si="0"/>
        <v>12</v>
      </c>
      <c r="AB69" t="s">
        <v>84</v>
      </c>
    </row>
    <row r="70" spans="1:28" x14ac:dyDescent="0.25">
      <c r="A70" s="52">
        <v>13094</v>
      </c>
      <c r="B70" s="56">
        <v>2008</v>
      </c>
      <c r="C70" s="35">
        <v>33036801</v>
      </c>
      <c r="D70" s="35"/>
      <c r="E70" s="24" t="s">
        <v>33</v>
      </c>
      <c r="F70" s="24" t="s">
        <v>85</v>
      </c>
      <c r="G70" s="12"/>
      <c r="H70" s="12"/>
      <c r="I70" s="12"/>
      <c r="J70" s="12">
        <v>1</v>
      </c>
      <c r="K70" s="12">
        <v>1</v>
      </c>
      <c r="L70" s="12"/>
      <c r="M70" s="12"/>
      <c r="N70" s="12">
        <v>5</v>
      </c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30">
        <f t="shared" si="0"/>
        <v>36</v>
      </c>
      <c r="AB70" s="43" t="s">
        <v>61</v>
      </c>
    </row>
    <row r="71" spans="1:28" x14ac:dyDescent="0.25">
      <c r="A71" s="52">
        <v>13094</v>
      </c>
      <c r="B71" s="56">
        <v>2008</v>
      </c>
      <c r="C71" s="35">
        <v>33040901</v>
      </c>
      <c r="D71" s="35"/>
      <c r="E71" s="24" t="s">
        <v>34</v>
      </c>
      <c r="F71" s="24" t="s">
        <v>85</v>
      </c>
      <c r="G71" s="12"/>
      <c r="H71" s="12"/>
      <c r="I71" s="12"/>
      <c r="J71" s="12"/>
      <c r="K71" s="12">
        <v>1</v>
      </c>
      <c r="L71" s="12"/>
      <c r="M71" s="12"/>
      <c r="N71" s="12">
        <v>6</v>
      </c>
      <c r="O71" s="12">
        <v>2</v>
      </c>
      <c r="P71" s="12"/>
      <c r="Q71" s="12"/>
      <c r="R71" s="12"/>
      <c r="S71" s="12">
        <v>2</v>
      </c>
      <c r="T71" s="12"/>
      <c r="U71" s="12"/>
      <c r="V71" s="12"/>
      <c r="W71" s="12"/>
      <c r="X71" s="12"/>
      <c r="Y71" s="12"/>
      <c r="Z71" s="12"/>
      <c r="AA71" s="30">
        <f t="shared" si="0"/>
        <v>62</v>
      </c>
      <c r="AB71" s="43" t="s">
        <v>61</v>
      </c>
    </row>
    <row r="72" spans="1:28" x14ac:dyDescent="0.25">
      <c r="A72" s="52">
        <v>13094</v>
      </c>
      <c r="B72" s="57">
        <v>2016</v>
      </c>
      <c r="C72" s="35" t="s">
        <v>86</v>
      </c>
      <c r="D72" s="35"/>
      <c r="E72" s="25" t="s">
        <v>33</v>
      </c>
      <c r="F72" s="25" t="s">
        <v>87</v>
      </c>
      <c r="G72" s="12"/>
      <c r="H72" s="12">
        <v>1</v>
      </c>
      <c r="I72" s="12"/>
      <c r="J72" s="12">
        <v>1</v>
      </c>
      <c r="K72" s="12">
        <v>1</v>
      </c>
      <c r="L72" s="12"/>
      <c r="M72" s="12"/>
      <c r="N72" s="12">
        <v>2</v>
      </c>
      <c r="O72" s="12"/>
      <c r="P72" s="12"/>
      <c r="Q72" s="12"/>
      <c r="R72" s="12"/>
      <c r="S72" s="12"/>
      <c r="T72" s="12"/>
      <c r="U72" s="12"/>
      <c r="V72" s="12">
        <v>1</v>
      </c>
      <c r="W72" s="12"/>
      <c r="X72" s="12"/>
      <c r="Y72" s="12"/>
      <c r="Z72" s="12"/>
      <c r="AA72" s="30">
        <f t="shared" si="0"/>
        <v>70</v>
      </c>
    </row>
    <row r="73" spans="1:28" x14ac:dyDescent="0.25">
      <c r="A73" s="52">
        <v>13094</v>
      </c>
      <c r="B73" s="57">
        <v>2016</v>
      </c>
      <c r="C73" s="35" t="s">
        <v>88</v>
      </c>
      <c r="D73" s="35"/>
      <c r="E73" s="24" t="s">
        <v>34</v>
      </c>
      <c r="F73" s="24" t="s">
        <v>87</v>
      </c>
      <c r="G73" s="12"/>
      <c r="H73" s="12"/>
      <c r="I73" s="12"/>
      <c r="J73" s="12"/>
      <c r="K73" s="12">
        <v>1</v>
      </c>
      <c r="L73" s="12"/>
      <c r="M73" s="12"/>
      <c r="N73" s="12">
        <v>5</v>
      </c>
      <c r="O73" s="12">
        <v>2</v>
      </c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30">
        <f t="shared" si="0"/>
        <v>38</v>
      </c>
      <c r="AB73" s="21"/>
    </row>
    <row r="74" spans="1:28" x14ac:dyDescent="0.25">
      <c r="A74" s="52">
        <v>13094</v>
      </c>
      <c r="B74" s="57">
        <v>2013</v>
      </c>
      <c r="C74" s="35">
        <v>1304004114</v>
      </c>
      <c r="D74" s="35"/>
      <c r="E74" s="24" t="s">
        <v>33</v>
      </c>
      <c r="F74" s="24" t="s">
        <v>64</v>
      </c>
      <c r="G74" s="12">
        <v>2</v>
      </c>
      <c r="H74" s="12">
        <v>1</v>
      </c>
      <c r="I74" s="12"/>
      <c r="J74" s="12">
        <v>1</v>
      </c>
      <c r="K74" s="12">
        <v>1</v>
      </c>
      <c r="L74" s="12"/>
      <c r="M74" s="12"/>
      <c r="N74" s="12">
        <v>5</v>
      </c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>
        <v>92.42</v>
      </c>
      <c r="AA74" s="30">
        <f t="shared" si="0"/>
        <v>114.34700000000001</v>
      </c>
    </row>
    <row r="75" spans="1:28" x14ac:dyDescent="0.25">
      <c r="A75" s="52">
        <v>13094</v>
      </c>
      <c r="B75" s="57">
        <v>2008</v>
      </c>
      <c r="C75" s="35">
        <v>33037401</v>
      </c>
      <c r="D75" s="35"/>
      <c r="E75" s="24" t="s">
        <v>33</v>
      </c>
      <c r="F75" s="24" t="s">
        <v>89</v>
      </c>
      <c r="G75" s="12"/>
      <c r="H75" s="12"/>
      <c r="I75" s="12"/>
      <c r="J75" s="12"/>
      <c r="K75" s="12">
        <v>1</v>
      </c>
      <c r="L75" s="12"/>
      <c r="M75" s="12"/>
      <c r="N75" s="12">
        <v>3</v>
      </c>
      <c r="O75" s="12">
        <v>6</v>
      </c>
      <c r="P75" s="12"/>
      <c r="Q75" s="12"/>
      <c r="R75" s="12"/>
      <c r="S75" s="12"/>
      <c r="T75" s="12"/>
      <c r="U75" s="12"/>
      <c r="V75" s="12"/>
      <c r="W75" s="12">
        <v>2</v>
      </c>
      <c r="X75" s="12"/>
      <c r="Y75" s="12">
        <v>2</v>
      </c>
      <c r="Z75" s="12">
        <v>60.68</v>
      </c>
      <c r="AA75" s="30">
        <f t="shared" si="0"/>
        <v>114.238</v>
      </c>
    </row>
    <row r="76" spans="1:28" x14ac:dyDescent="0.25">
      <c r="A76" s="52">
        <v>13190</v>
      </c>
      <c r="B76" s="55" t="s">
        <v>90</v>
      </c>
      <c r="C76" s="35" t="s">
        <v>91</v>
      </c>
      <c r="D76" s="35"/>
      <c r="E76" s="24" t="s">
        <v>33</v>
      </c>
      <c r="F76" s="24" t="s">
        <v>43</v>
      </c>
      <c r="G76" s="12"/>
      <c r="H76" s="12"/>
      <c r="I76" s="12"/>
      <c r="J76" s="12">
        <v>1</v>
      </c>
      <c r="K76" s="12">
        <v>1</v>
      </c>
      <c r="L76" s="12"/>
      <c r="M76" s="12"/>
      <c r="N76" s="12">
        <v>2</v>
      </c>
      <c r="O76" s="12">
        <v>3</v>
      </c>
      <c r="P76" s="12"/>
      <c r="Q76" s="12"/>
      <c r="R76" s="12"/>
      <c r="S76" s="12"/>
      <c r="T76" s="12"/>
      <c r="U76" s="12"/>
      <c r="V76" s="12">
        <v>18</v>
      </c>
      <c r="W76" s="12"/>
      <c r="X76" s="12"/>
      <c r="Y76" s="12">
        <v>2</v>
      </c>
      <c r="Z76" s="12">
        <v>162.5</v>
      </c>
      <c r="AA76" s="30">
        <f t="shared" si="0"/>
        <v>472.875</v>
      </c>
    </row>
    <row r="77" spans="1:28" x14ac:dyDescent="0.25">
      <c r="A77" s="52">
        <v>13190</v>
      </c>
      <c r="B77" s="55" t="s">
        <v>90</v>
      </c>
      <c r="C77" s="35" t="s">
        <v>92</v>
      </c>
      <c r="D77" s="35"/>
      <c r="E77" s="24" t="s">
        <v>34</v>
      </c>
      <c r="F77" s="24" t="s">
        <v>43</v>
      </c>
      <c r="G77" s="12"/>
      <c r="H77" s="12">
        <v>1</v>
      </c>
      <c r="I77" s="12"/>
      <c r="J77" s="12"/>
      <c r="K77" s="12">
        <v>1</v>
      </c>
      <c r="L77" s="12"/>
      <c r="M77" s="12"/>
      <c r="N77" s="12">
        <v>6</v>
      </c>
      <c r="O77" s="12"/>
      <c r="P77" s="12"/>
      <c r="Q77" s="12"/>
      <c r="R77" s="12">
        <v>1</v>
      </c>
      <c r="S77" s="12"/>
      <c r="T77" s="12"/>
      <c r="U77" s="12"/>
      <c r="V77" s="12">
        <v>5</v>
      </c>
      <c r="W77" s="12"/>
      <c r="X77" s="12"/>
      <c r="Y77" s="12"/>
      <c r="Z77" s="12">
        <v>68</v>
      </c>
      <c r="AA77" s="30">
        <f t="shared" si="0"/>
        <v>191.8</v>
      </c>
    </row>
    <row r="78" spans="1:28" x14ac:dyDescent="0.25">
      <c r="A78" s="52">
        <v>13190</v>
      </c>
      <c r="B78" s="55" t="s">
        <v>90</v>
      </c>
      <c r="C78" s="35" t="s">
        <v>93</v>
      </c>
      <c r="D78" s="35"/>
      <c r="E78" s="25" t="s">
        <v>33</v>
      </c>
      <c r="F78" s="25" t="s">
        <v>54</v>
      </c>
      <c r="G78" s="12"/>
      <c r="H78" s="12">
        <v>1</v>
      </c>
      <c r="I78" s="12"/>
      <c r="J78" s="12">
        <v>1</v>
      </c>
      <c r="K78" s="12">
        <v>1</v>
      </c>
      <c r="L78" s="12"/>
      <c r="M78" s="12"/>
      <c r="N78" s="12">
        <v>3</v>
      </c>
      <c r="O78" s="12">
        <v>4</v>
      </c>
      <c r="P78" s="12">
        <v>1</v>
      </c>
      <c r="Q78" s="12"/>
      <c r="R78" s="12"/>
      <c r="S78" s="12"/>
      <c r="T78" s="12"/>
      <c r="U78" s="12"/>
      <c r="V78" s="12">
        <v>18</v>
      </c>
      <c r="W78" s="12"/>
      <c r="X78" s="12"/>
      <c r="Y78" s="12">
        <v>2</v>
      </c>
      <c r="Z78" s="12">
        <v>232</v>
      </c>
      <c r="AA78" s="30">
        <f t="shared" si="0"/>
        <v>539.20000000000005</v>
      </c>
    </row>
    <row r="79" spans="1:28" x14ac:dyDescent="0.25">
      <c r="A79" s="52">
        <v>13190</v>
      </c>
      <c r="B79" s="55" t="s">
        <v>90</v>
      </c>
      <c r="C79" s="35" t="s">
        <v>94</v>
      </c>
      <c r="D79" s="35"/>
      <c r="E79" s="24" t="s">
        <v>34</v>
      </c>
      <c r="F79" s="24" t="s">
        <v>54</v>
      </c>
      <c r="G79" s="12"/>
      <c r="H79" s="12"/>
      <c r="I79" s="12"/>
      <c r="J79" s="12"/>
      <c r="K79" s="12">
        <v>1</v>
      </c>
      <c r="L79" s="12"/>
      <c r="M79" s="12"/>
      <c r="N79" s="12"/>
      <c r="O79" s="12"/>
      <c r="P79" s="12">
        <v>2</v>
      </c>
      <c r="Q79" s="12"/>
      <c r="R79" s="12">
        <v>1</v>
      </c>
      <c r="S79" s="12"/>
      <c r="T79" s="12"/>
      <c r="U79" s="12"/>
      <c r="V79" s="12">
        <v>5</v>
      </c>
      <c r="W79" s="12"/>
      <c r="X79" s="12">
        <v>2</v>
      </c>
      <c r="Y79" s="12"/>
      <c r="Z79" s="12">
        <v>68</v>
      </c>
      <c r="AA79" s="30">
        <f t="shared" si="0"/>
        <v>173.8</v>
      </c>
    </row>
    <row r="80" spans="1:28" x14ac:dyDescent="0.25">
      <c r="A80" s="52">
        <v>13190</v>
      </c>
      <c r="B80" s="58" t="s">
        <v>95</v>
      </c>
      <c r="C80" s="47">
        <v>34591801</v>
      </c>
      <c r="D80" s="47"/>
      <c r="E80" s="48" t="s">
        <v>34</v>
      </c>
      <c r="F80" s="48" t="s">
        <v>96</v>
      </c>
      <c r="G80" s="49"/>
      <c r="H80" s="49"/>
      <c r="I80" s="49"/>
      <c r="J80" s="49"/>
      <c r="K80" s="49">
        <v>1</v>
      </c>
      <c r="L80" s="49"/>
      <c r="M80" s="49"/>
      <c r="N80" s="49"/>
      <c r="O80" s="49"/>
      <c r="P80" s="49"/>
      <c r="Q80" s="49"/>
      <c r="R80" s="49"/>
      <c r="S80" s="49"/>
      <c r="T80" s="49"/>
      <c r="U80" s="49"/>
      <c r="V80" s="49"/>
      <c r="W80" s="49"/>
      <c r="X80" s="49"/>
      <c r="Y80" s="49"/>
      <c r="Z80" s="49"/>
      <c r="AA80" s="50">
        <f t="shared" si="0"/>
        <v>6</v>
      </c>
    </row>
    <row r="81" spans="1:27" x14ac:dyDescent="0.25">
      <c r="A81" s="52">
        <v>13190</v>
      </c>
      <c r="B81" s="55" t="s">
        <v>97</v>
      </c>
      <c r="C81" s="35" t="s">
        <v>98</v>
      </c>
      <c r="D81" s="35"/>
      <c r="E81" s="24" t="s">
        <v>33</v>
      </c>
      <c r="F81" s="24" t="s">
        <v>99</v>
      </c>
      <c r="G81" s="12"/>
      <c r="H81" s="12">
        <v>1</v>
      </c>
      <c r="I81" s="12"/>
      <c r="J81" s="12">
        <v>1</v>
      </c>
      <c r="K81" s="12">
        <v>1</v>
      </c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30">
        <f t="shared" ref="AA81:AA84" si="1">(G81*G$16)+(H81*H$16)+(I81*I$16)+(J81*J$16)+(K81*K$16)+(L81*L$16)+(M81*M$16)+(N81*N$16)+(O81*O$16)+(P81*P$16)+(Q81*Q$16)+(R81*R$16)+(S81*S$16)+(T81*T$16)+(U81*U$16)+(V81*V$16)+(W81*W$16)+(X81*X$16)+(Y81*Y$16)+(Z81*Z$16)</f>
        <v>42</v>
      </c>
    </row>
    <row r="82" spans="1:27" x14ac:dyDescent="0.25">
      <c r="A82" s="52">
        <v>13190</v>
      </c>
      <c r="B82" s="55" t="s">
        <v>97</v>
      </c>
      <c r="C82" s="35" t="s">
        <v>100</v>
      </c>
      <c r="D82" s="35"/>
      <c r="E82" s="24" t="s">
        <v>34</v>
      </c>
      <c r="F82" s="24" t="s">
        <v>99</v>
      </c>
      <c r="G82" s="12"/>
      <c r="H82" s="12"/>
      <c r="I82" s="12"/>
      <c r="J82" s="12"/>
      <c r="K82" s="12">
        <v>1</v>
      </c>
      <c r="L82" s="12"/>
      <c r="M82" s="12"/>
      <c r="N82" s="12">
        <v>2</v>
      </c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30">
        <f t="shared" si="1"/>
        <v>14</v>
      </c>
    </row>
    <row r="83" spans="1:27" x14ac:dyDescent="0.25">
      <c r="A83" s="52">
        <v>13190</v>
      </c>
      <c r="B83" s="55" t="s">
        <v>101</v>
      </c>
      <c r="C83" s="35">
        <v>1205006021</v>
      </c>
      <c r="D83" s="35"/>
      <c r="E83" s="24" t="s">
        <v>33</v>
      </c>
      <c r="F83" s="24" t="s">
        <v>102</v>
      </c>
      <c r="G83" s="12"/>
      <c r="H83" s="12"/>
      <c r="I83" s="12"/>
      <c r="J83" s="12">
        <v>1</v>
      </c>
      <c r="K83" s="12">
        <v>1</v>
      </c>
      <c r="L83" s="12"/>
      <c r="M83" s="12"/>
      <c r="N83" s="12">
        <v>6</v>
      </c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30">
        <f t="shared" si="1"/>
        <v>40</v>
      </c>
    </row>
    <row r="84" spans="1:27" x14ac:dyDescent="0.25">
      <c r="A84" s="52">
        <v>13190</v>
      </c>
      <c r="B84" s="55" t="s">
        <v>101</v>
      </c>
      <c r="C84" s="35">
        <v>1205006041</v>
      </c>
      <c r="D84" s="35"/>
      <c r="E84" s="24" t="s">
        <v>34</v>
      </c>
      <c r="F84" s="24" t="s">
        <v>102</v>
      </c>
      <c r="G84" s="12"/>
      <c r="H84" s="12">
        <v>1</v>
      </c>
      <c r="I84" s="12"/>
      <c r="J84" s="12"/>
      <c r="K84" s="12">
        <v>1</v>
      </c>
      <c r="L84" s="12"/>
      <c r="M84" s="12"/>
      <c r="N84" s="12">
        <v>4</v>
      </c>
      <c r="O84" s="12">
        <v>2</v>
      </c>
      <c r="P84" s="12">
        <v>2</v>
      </c>
      <c r="Q84" s="12"/>
      <c r="R84" s="12"/>
      <c r="S84" s="12"/>
      <c r="T84" s="12"/>
      <c r="U84" s="12"/>
      <c r="V84" s="12"/>
      <c r="W84" s="12"/>
      <c r="X84" s="12">
        <v>2</v>
      </c>
      <c r="Y84" s="12"/>
      <c r="Z84" s="12"/>
      <c r="AA84" s="30">
        <f t="shared" si="1"/>
        <v>92</v>
      </c>
    </row>
    <row r="85" spans="1:27" x14ac:dyDescent="0.25">
      <c r="B85" s="55"/>
      <c r="C85" s="33"/>
      <c r="D85" s="33"/>
      <c r="E85" s="24"/>
      <c r="F85" s="24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34"/>
    </row>
    <row r="86" spans="1:27" x14ac:dyDescent="0.25">
      <c r="B86" s="55"/>
      <c r="C86" s="33"/>
      <c r="D86" s="33"/>
      <c r="E86" s="24"/>
      <c r="F86" s="24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34"/>
    </row>
    <row r="87" spans="1:27" x14ac:dyDescent="0.25">
      <c r="B87" s="55"/>
      <c r="C87" s="33"/>
      <c r="D87" s="33"/>
      <c r="E87" s="24"/>
      <c r="F87" s="24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34"/>
    </row>
    <row r="88" spans="1:27" x14ac:dyDescent="0.25">
      <c r="B88" s="55"/>
      <c r="C88" s="36"/>
      <c r="D88" s="36"/>
      <c r="E88" s="24"/>
      <c r="F88" s="24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27"/>
    </row>
    <row r="89" spans="1:27" x14ac:dyDescent="0.25">
      <c r="G89" s="26">
        <f>SUM(G17:G88)</f>
        <v>20</v>
      </c>
      <c r="H89" s="26">
        <f t="shared" ref="H89:Z89" si="2">SUM(H17:H88)</f>
        <v>25</v>
      </c>
      <c r="I89" s="26">
        <f t="shared" si="2"/>
        <v>0</v>
      </c>
      <c r="J89" s="26">
        <f t="shared" si="2"/>
        <v>50</v>
      </c>
      <c r="K89" s="26">
        <f t="shared" si="2"/>
        <v>68</v>
      </c>
      <c r="L89" s="26">
        <f t="shared" si="2"/>
        <v>4</v>
      </c>
      <c r="M89" s="26">
        <f t="shared" si="2"/>
        <v>5</v>
      </c>
      <c r="N89" s="26">
        <f t="shared" si="2"/>
        <v>349</v>
      </c>
      <c r="O89" s="26">
        <f t="shared" si="2"/>
        <v>104</v>
      </c>
      <c r="P89" s="26">
        <f t="shared" si="2"/>
        <v>28</v>
      </c>
      <c r="Q89" s="26">
        <f t="shared" si="2"/>
        <v>1</v>
      </c>
      <c r="R89" s="26">
        <f t="shared" si="2"/>
        <v>10</v>
      </c>
      <c r="S89" s="26">
        <f t="shared" si="2"/>
        <v>14</v>
      </c>
      <c r="T89" s="26">
        <f t="shared" si="2"/>
        <v>1</v>
      </c>
      <c r="U89" s="26">
        <f t="shared" si="2"/>
        <v>5</v>
      </c>
      <c r="V89" s="26">
        <f t="shared" si="2"/>
        <v>58</v>
      </c>
      <c r="W89" s="26">
        <f t="shared" si="2"/>
        <v>4</v>
      </c>
      <c r="X89" s="26">
        <f t="shared" si="2"/>
        <v>18</v>
      </c>
      <c r="Y89" s="26">
        <f t="shared" si="2"/>
        <v>14</v>
      </c>
      <c r="Z89" s="26">
        <f t="shared" si="2"/>
        <v>7879.67</v>
      </c>
    </row>
    <row r="90" spans="1:27" x14ac:dyDescent="0.25">
      <c r="G90" s="29">
        <f>+G89*G16</f>
        <v>200</v>
      </c>
      <c r="H90" s="29">
        <f t="shared" ref="H90:Z90" si="3">+H89*H16</f>
        <v>650</v>
      </c>
      <c r="I90" s="29">
        <f t="shared" si="3"/>
        <v>0</v>
      </c>
      <c r="J90" s="29">
        <f t="shared" si="3"/>
        <v>500</v>
      </c>
      <c r="K90" s="29">
        <f t="shared" si="3"/>
        <v>408</v>
      </c>
      <c r="L90" s="29">
        <f t="shared" si="3"/>
        <v>24</v>
      </c>
      <c r="M90" s="29">
        <f t="shared" si="3"/>
        <v>30</v>
      </c>
      <c r="N90" s="29">
        <f t="shared" si="3"/>
        <v>1396</v>
      </c>
      <c r="O90" s="29">
        <f t="shared" si="3"/>
        <v>624</v>
      </c>
      <c r="P90" s="29">
        <f t="shared" si="3"/>
        <v>168</v>
      </c>
      <c r="Q90" s="29">
        <f t="shared" si="3"/>
        <v>10</v>
      </c>
      <c r="R90" s="29">
        <f t="shared" si="3"/>
        <v>120</v>
      </c>
      <c r="S90" s="29">
        <f t="shared" si="3"/>
        <v>140</v>
      </c>
      <c r="T90" s="29">
        <f t="shared" si="3"/>
        <v>10</v>
      </c>
      <c r="U90" s="29">
        <f t="shared" si="3"/>
        <v>110</v>
      </c>
      <c r="V90" s="29">
        <f t="shared" si="3"/>
        <v>1160</v>
      </c>
      <c r="W90" s="29">
        <f t="shared" si="3"/>
        <v>50</v>
      </c>
      <c r="X90" s="29">
        <f t="shared" si="3"/>
        <v>180</v>
      </c>
      <c r="Y90" s="29">
        <f t="shared" si="3"/>
        <v>98</v>
      </c>
      <c r="Z90" s="29">
        <f t="shared" si="3"/>
        <v>2757.8844999999997</v>
      </c>
      <c r="AA90" s="28">
        <f>SUM(G90:Z90)</f>
        <v>8635.8845000000001</v>
      </c>
    </row>
  </sheetData>
  <mergeCells count="68">
    <mergeCell ref="C82:D82"/>
    <mergeCell ref="C83:D83"/>
    <mergeCell ref="C84:D84"/>
    <mergeCell ref="C77:D77"/>
    <mergeCell ref="C78:D78"/>
    <mergeCell ref="C79:D79"/>
    <mergeCell ref="C80:D80"/>
    <mergeCell ref="C81:D81"/>
    <mergeCell ref="C72:D72"/>
    <mergeCell ref="C73:D73"/>
    <mergeCell ref="C74:D74"/>
    <mergeCell ref="C75:D75"/>
    <mergeCell ref="C76:D76"/>
    <mergeCell ref="C67:D67"/>
    <mergeCell ref="C68:D68"/>
    <mergeCell ref="C69:D69"/>
    <mergeCell ref="C70:D70"/>
    <mergeCell ref="C71:D71"/>
    <mergeCell ref="C62:D62"/>
    <mergeCell ref="C63:D63"/>
    <mergeCell ref="C64:D64"/>
    <mergeCell ref="C65:D65"/>
    <mergeCell ref="C66:D66"/>
    <mergeCell ref="C57:D57"/>
    <mergeCell ref="C58:D58"/>
    <mergeCell ref="C59:D59"/>
    <mergeCell ref="C60:D60"/>
    <mergeCell ref="C61:D61"/>
    <mergeCell ref="C52:D52"/>
    <mergeCell ref="C53:D53"/>
    <mergeCell ref="C54:D54"/>
    <mergeCell ref="C55:D55"/>
    <mergeCell ref="C56:D56"/>
    <mergeCell ref="C47:D47"/>
    <mergeCell ref="C48:D48"/>
    <mergeCell ref="C49:D49"/>
    <mergeCell ref="C50:D50"/>
    <mergeCell ref="C51:D51"/>
    <mergeCell ref="C35:D35"/>
    <mergeCell ref="C36:D36"/>
    <mergeCell ref="C37:D37"/>
    <mergeCell ref="C45:D45"/>
    <mergeCell ref="C46:D46"/>
    <mergeCell ref="C32:D32"/>
    <mergeCell ref="C33:D33"/>
    <mergeCell ref="C34:D34"/>
    <mergeCell ref="C38:D38"/>
    <mergeCell ref="C40:D40"/>
    <mergeCell ref="C41:D41"/>
    <mergeCell ref="C42:D42"/>
    <mergeCell ref="C43:D43"/>
    <mergeCell ref="C39:D39"/>
    <mergeCell ref="C25:D25"/>
    <mergeCell ref="C88:D88"/>
    <mergeCell ref="C24:D24"/>
    <mergeCell ref="O10:S10"/>
    <mergeCell ref="C19:D19"/>
    <mergeCell ref="C20:D20"/>
    <mergeCell ref="C21:D21"/>
    <mergeCell ref="C22:D22"/>
    <mergeCell ref="C23:D23"/>
    <mergeCell ref="C26:D26"/>
    <mergeCell ref="C27:D27"/>
    <mergeCell ref="C28:D28"/>
    <mergeCell ref="C29:D29"/>
    <mergeCell ref="C30:D30"/>
    <mergeCell ref="C31:D31"/>
    <mergeCell ref="C44:D44"/>
  </mergeCells>
  <pageMargins left="0.25" right="0.25" top="0.75" bottom="0.75" header="0.3" footer="0.3"/>
  <pageSetup scale="5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Isotech</dc:creator>
  <cp:lastModifiedBy>Isotech</cp:lastModifiedBy>
  <cp:lastPrinted>2018-01-24T18:19:57Z</cp:lastPrinted>
  <dcterms:created xsi:type="dcterms:W3CDTF">2018-01-24T16:24:25Z</dcterms:created>
  <dcterms:modified xsi:type="dcterms:W3CDTF">2018-12-14T14:46:17Z</dcterms:modified>
</cp:coreProperties>
</file>