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6" i="2" l="1"/>
  <c r="Z335" i="2"/>
  <c r="Z336" i="2" s="1"/>
  <c r="Y335" i="2"/>
  <c r="Y336" i="2" s="1"/>
  <c r="X335" i="2"/>
  <c r="X336" i="2" s="1"/>
  <c r="W335" i="2"/>
  <c r="W336" i="2" s="1"/>
  <c r="V335" i="2"/>
  <c r="V336" i="2" s="1"/>
  <c r="U335" i="2"/>
  <c r="U336" i="2" s="1"/>
  <c r="T335" i="2"/>
  <c r="T336" i="2" s="1"/>
  <c r="S335" i="2"/>
  <c r="S336" i="2" s="1"/>
  <c r="R335" i="2"/>
  <c r="R336" i="2" s="1"/>
  <c r="Q335" i="2"/>
  <c r="Q336" i="2" s="1"/>
  <c r="P335" i="2"/>
  <c r="P336" i="2" s="1"/>
  <c r="O335" i="2"/>
  <c r="O336" i="2" s="1"/>
  <c r="N335" i="2"/>
  <c r="N336" i="2" s="1"/>
  <c r="M335" i="2"/>
  <c r="M336" i="2" s="1"/>
  <c r="L335" i="2"/>
  <c r="L336" i="2" s="1"/>
  <c r="K335" i="2"/>
  <c r="K336" i="2" s="1"/>
  <c r="J335" i="2"/>
  <c r="J336" i="2" s="1"/>
  <c r="I335" i="2"/>
  <c r="I336" i="2" s="1"/>
  <c r="H335" i="2"/>
  <c r="H336" i="2" s="1"/>
  <c r="G335" i="2"/>
  <c r="G336" i="2" s="1"/>
  <c r="AA317" i="2" l="1"/>
  <c r="AA316" i="2"/>
  <c r="AA315" i="2"/>
  <c r="AA314" i="2"/>
  <c r="AA313" i="2"/>
  <c r="AA312" i="2"/>
  <c r="AA311" i="2"/>
  <c r="AA310" i="2"/>
  <c r="AA309" i="2"/>
  <c r="AA308" i="2"/>
  <c r="AA307" i="2" l="1"/>
  <c r="AA306" i="2"/>
  <c r="AA305" i="2"/>
  <c r="AA304" i="2"/>
  <c r="AA303" i="2"/>
  <c r="AA302" i="2"/>
  <c r="AA301" i="2"/>
  <c r="AA300" i="2"/>
  <c r="AA299" i="2"/>
  <c r="AA298" i="2"/>
  <c r="AA297" i="2"/>
  <c r="AA295" i="2" l="1"/>
  <c r="AA294" i="2"/>
  <c r="AA293" i="2"/>
  <c r="AA292" i="2"/>
  <c r="AA291" i="2"/>
  <c r="AA290" i="2"/>
  <c r="AA289" i="2"/>
  <c r="AA288" i="2"/>
  <c r="AA287" i="2"/>
  <c r="AA286" i="2"/>
  <c r="AA285" i="2"/>
  <c r="AA284" i="2"/>
  <c r="AA282" i="2" l="1"/>
  <c r="AA281" i="2"/>
  <c r="AA280" i="2"/>
  <c r="AA279" i="2"/>
  <c r="AA278" i="2"/>
  <c r="AA277" i="2"/>
  <c r="AA276" i="2"/>
  <c r="AA275" i="2"/>
  <c r="AA273" i="2" l="1"/>
  <c r="AA272" i="2"/>
  <c r="AA271" i="2"/>
  <c r="AA270" i="2"/>
  <c r="AA269" i="2"/>
  <c r="AA268" i="2"/>
  <c r="AA267" i="2"/>
  <c r="AA266" i="2"/>
  <c r="AA265" i="2"/>
  <c r="AA264" i="2"/>
  <c r="AA263" i="2"/>
  <c r="AA262" i="2"/>
  <c r="AA260" i="2" l="1"/>
  <c r="AA259" i="2"/>
  <c r="AA258" i="2"/>
  <c r="AA257" i="2"/>
  <c r="AA256" i="2"/>
  <c r="AA255" i="2"/>
  <c r="AA254" i="2"/>
  <c r="AA253" i="2"/>
  <c r="AA252" i="2"/>
  <c r="AA251" i="2"/>
  <c r="AA249" i="2" l="1"/>
  <c r="AA248" i="2"/>
  <c r="AA247" i="2"/>
  <c r="AA246" i="2"/>
  <c r="AA245" i="2"/>
  <c r="AA244" i="2"/>
  <c r="AA243" i="2"/>
  <c r="AA242" i="2"/>
  <c r="AA241" i="2"/>
  <c r="AA240" i="2"/>
  <c r="AA238" i="2" l="1"/>
  <c r="AA237" i="2"/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<sst xmlns="http://schemas.openxmlformats.org/spreadsheetml/2006/main" count="1273" uniqueCount="328">
  <si>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</si>
  <si>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</si>
  <si>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</si>
  <si>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</si>
  <si>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</si>
  <si>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</si>
  <si>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</si>
  <si>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</si>
  <si>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</si>
  <si>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</si>
  <si>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</si>
  <si>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</si>
  <si>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</si>
  <si>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</si>
  <si>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</si>
  <si>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</si>
  <si>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</si>
  <si>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</si>
  <si>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</si>
  <si>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</si>
  <si>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</si>
  <si>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</si>
  <si>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</si>
  <si>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</si>
  <si>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</si>
  <si>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</si>
  <si>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</si>
  <si>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</si>
  <si>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</si>
  <si>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</si>
  <si>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</si>
  <si>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</si>
  <si>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</si>
  <si>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</si>
  <si>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</si>
  <si>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</si>
  <si>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</si>
  <si>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</si>
  <si>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</si>
  <si>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</si>
  <si>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</si>
  <si>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</si>
  <si>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</si>
  <si>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</si>
  <si>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</si>
  <si>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</si>
  <si>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</si>
  <si>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</si>
  <si>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</si>
  <si>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</si>
  <si>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</si>
  <si>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</si>
  <si>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</si>
  <si>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</si>
  <si>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</si>
  <si>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</si>
  <si>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</si>
  <si>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</si>
  <si>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</si>
  <si>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</si>
  <si>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</si>
  <si>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</si>
  <si>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</si>
  <si>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</si>
  <si>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</si>
  <si>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</si>
  <si>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</si>
  <si>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</si>
  <si>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</si>
  <si>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</si>
  <si>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</si>
  <si>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</si>
  <si>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</si>
  <si>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</si>
  <si>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</si>
  <si>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</si>
  <si>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</si>
  <si>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</si>
  <si>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</si>
  <si>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</si>
  <si>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</si>
  <si>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</si>
  <si>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</si>
  <si>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</si>
  <si>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</si>
  <si>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</si>
  <si>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</si>
  <si>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</si>
  <si>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</si>
  <si>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</si>
  <si>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</si>
  <si>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</si>
  <si>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</si>
  <si>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</si>
  <si>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</si>
  <si>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</si>
  <si>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</si>
  <si>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</si>
  <si>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</si>
  <si>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</si>
  <si>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</si>
  <si>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</si>
  <si>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</si>
  <si>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</si>
  <si>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</si>
  <si>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</si>
  <si>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</si>
  <si>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</si>
  <si>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</si>
  <si>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</si>
  <si>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</si>
  <si>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</si>
  <si>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</si>
  <si>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</si>
  <si>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</si>
  <si>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</si>
  <si>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</si>
  <si>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</si>
  <si>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</si>
  <si>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</si>
  <si>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</si>
  <si>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</si>
  <si>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</si>
  <si>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</si>
  <si>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</si>
  <si>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</si>
  <si>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</si>
  <si>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</si>
  <si>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</si>
  <si>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</si>
  <si>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</si>
  <si>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</si>
  <si>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</si>
  <si>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</si>
  <si>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</si>
  <si>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</si>
  <si>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</si>
  <si>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</si>
  <si>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</si>
  <si>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</si>
  <si>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</si>
  <si>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</si>
  <si>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</si>
  <si>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</si>
  <si>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</si>
  <si>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</si>
  <si>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</si>
  <si>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</si>
  <si>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</si>
  <si>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</si>
  <si>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</si>
  <si>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</si>
  <si>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</si>
  <si>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</si>
  <si>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</si>
  <si>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</si>
  <si>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</si>
  <si>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</si>
  <si>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</si>
  <si>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</si>
  <si>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</si>
  <si>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</si>
  <si>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</si>
  <si>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</si>
  <si>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</si>
  <si>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</si>
  <si>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</si>
  <si>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</si>
  <si>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</si>
  <si>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</si>
  <si>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</si>
  <si>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</si>
  <si>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</si>
  <si>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</si>
  <si>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</si>
  <si>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</si>
  <si>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</si>
  <si>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</si>
  <si>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</si>
  <si>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</si>
  <si>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</si>
  <si>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</si>
  <si>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</si>
  <si>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</si>
  <si>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</si>
  <si>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</si>
  <si>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</si>
  <si>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</si>
  <si>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</si>
  <si>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</si>
  <si>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</si>
  <si>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</si>
  <si>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</si>
  <si>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</si>
  <si>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</si>
  <si>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</si>
  <si>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</si>
  <si>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</si>
  <si>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</si>
  <si>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</si>
  <si>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</si>
  <si>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</si>
  <si>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</si>
  <si>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</si>
  <si>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</si>
  <si>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</si>
  <si>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</si>
  <si>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</si>
  <si>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</si>
  <si>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</si>
  <si>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</si>
  <si>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</si>
  <si>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</si>
  <si>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</si>
  <si>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</si>
  <si>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</si>
  <si>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</si>
  <si>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</si>
  <si>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</si>
  <si>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</si>
  <si>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</si>
  <si>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</si>
  <si>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</si>
  <si>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</si>
  <si>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</si>
  <si>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</si>
  <si>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</si>
  <si>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</si>
  <si>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</si>
  <si>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</si>
  <si>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</si>
  <si>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</si>
  <si>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</si>
  <si>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</si>
  <si>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</si>
  <si>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</si>
  <si>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</si>
  <si>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</si>
  <si>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</si>
  <si>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</si>
  <si>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</si>
  <si>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</si>
  <si>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</si>
  <si>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</si>
  <si>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</si>
  <si>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</si>
  <si>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</si>
  <si>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</si>
  <si>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</si>
  <si>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</si>
  <si>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</si>
  <si>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</si>
  <si>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</si>
  <si>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</si>
  <si>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</si>
  <si>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</si>
  <si>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</si>
  <si>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</si>
  <si>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</si>
  <si>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</si>
  <si>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</si>
  <si>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</si>
  <si>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</si>
  <si>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</si>
  <si>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</si>
  <si>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</si>
  <si>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</si>
  <si>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</si>
  <si>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</si>
  <si>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</si>
  <si>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</si>
  <si>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</si>
  <si>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</si>
  <si>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</si>
  <si>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</si>
  <si>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</si>
  <si>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</si>
  <si>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</si>
  <si>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</si>
  <si>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</si>
  <si>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</si>
  <si>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</si>
  <si>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</si>
  <si>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</si>
  <si>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</si>
  <si>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</si>
  <si>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</si>
  <si>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</si>
  <si>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</si>
  <si>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</si>
  <si>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</si>
  <si>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</si>
  <si>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</si>
  <si>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</si>
  <si>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</si>
  <si>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</si>
  <si>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</si>
  <si>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</si>
  <si>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</si>
  <si>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</si>
  <si>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</si>
  <si>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</si>
  <si>
    <t>Lessard</t>
  </si>
  <si>
    <t>164009C91048</t>
  </si>
  <si>
    <t>164009P91048</t>
  </si>
  <si>
    <t>2007-09</t>
  </si>
  <si>
    <t>Poulin</t>
  </si>
  <si>
    <t>Belley</t>
  </si>
  <si>
    <t>2005-12</t>
  </si>
  <si>
    <t>Illisible</t>
  </si>
  <si>
    <t>169701C123039</t>
  </si>
  <si>
    <t>169701P123039</t>
  </si>
  <si>
    <t>Desjardins</t>
  </si>
  <si>
    <t>2013-01</t>
  </si>
  <si>
    <t>Roy</t>
  </si>
  <si>
    <t>Mercier</t>
  </si>
  <si>
    <t>Gaudreault</t>
  </si>
  <si>
    <t>30 sept</t>
  </si>
  <si>
    <t>11 Octobre</t>
  </si>
  <si>
    <t>165189C96811</t>
  </si>
  <si>
    <t>Thibault</t>
  </si>
  <si>
    <t>165189P96811</t>
  </si>
  <si>
    <t>C1601502013</t>
  </si>
  <si>
    <t>Fortin</t>
  </si>
  <si>
    <t>P1601502013</t>
  </si>
  <si>
    <t>Larouche</t>
  </si>
  <si>
    <t>Trottier</t>
  </si>
  <si>
    <t>IRRÉPARABLE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</si>
</sst>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0" borderId="0" xfId="0" applyFont="1"/>
    <xf numFmtId="49" fontId="0" fillId="0" borderId="0" xfId="0" applyNumberFormat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3" xfId="0" applyNumberFormat="1" applyFill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topLeftCell="D1" workbookViewId="0">
      <pane ySplit="3" topLeftCell="A112" activePane="bottomLeft" state="frozen"/>
      <selection pane="bottomLeft" activeCell="I129" sqref="I129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1" t="s">
        <v>31</v>
      </c>
      <c r="P10" s="82"/>
      <c r="Q10" s="82"/>
      <c r="R10" s="82"/>
      <c r="S10" s="83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9">
        <v>27278601</v>
      </c>
      <c r="D19" s="79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9">
        <v>2041152</v>
      </c>
      <c r="D20" s="79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9">
        <v>29254101</v>
      </c>
      <c r="D21" s="79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9">
        <v>29116703</v>
      </c>
      <c r="D22" s="79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9">
        <v>29117101</v>
      </c>
      <c r="D23" s="79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9">
        <v>29522301</v>
      </c>
      <c r="D24" s="79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9">
        <v>29535802</v>
      </c>
      <c r="D25" s="79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84">
        <v>35545701</v>
      </c>
      <c r="D26" s="85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84">
        <v>35551402</v>
      </c>
      <c r="D27" s="85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6">
        <v>35537502</v>
      </c>
      <c r="D28" s="86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6">
        <v>35551801</v>
      </c>
      <c r="D29" s="86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9" t="s">
        <v>37</v>
      </c>
      <c r="D30" s="79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9">
        <v>29116401</v>
      </c>
      <c r="D31" s="79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84">
        <v>39856401</v>
      </c>
      <c r="D32" s="85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84">
        <v>39864701</v>
      </c>
      <c r="D33" s="85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9">
        <v>29116401</v>
      </c>
      <c r="D34" s="79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9">
        <v>35551601</v>
      </c>
      <c r="D35" s="79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9" t="s">
        <v>56</v>
      </c>
      <c r="D36" s="79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9">
        <v>29116401</v>
      </c>
      <c r="D37" s="79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9" t="s">
        <v>40</v>
      </c>
      <c r="D38" s="79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9" t="s">
        <v>42</v>
      </c>
      <c r="D39" s="79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9" t="s">
        <v>44</v>
      </c>
      <c r="D40" s="79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9" t="s">
        <v>46</v>
      </c>
      <c r="D41" s="79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9" t="s">
        <v>48</v>
      </c>
      <c r="D42" s="79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9">
        <v>1205006030</v>
      </c>
      <c r="D43" s="79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9">
        <v>1205006050</v>
      </c>
      <c r="D44" s="79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9" t="s">
        <v>58</v>
      </c>
      <c r="D45" s="79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9" t="s">
        <v>60</v>
      </c>
      <c r="D46" s="79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9">
        <v>29116401</v>
      </c>
      <c r="D47" s="79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9">
        <v>39642802</v>
      </c>
      <c r="D48" s="79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9">
        <v>39643604</v>
      </c>
      <c r="D49" s="79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9">
        <v>23168702</v>
      </c>
      <c r="D50" s="79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9">
        <v>39856602</v>
      </c>
      <c r="D51" s="79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9">
        <v>39643301</v>
      </c>
      <c r="D52" s="79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9">
        <v>29254201</v>
      </c>
      <c r="D53" s="79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9">
        <v>27281702</v>
      </c>
      <c r="D54" s="79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9">
        <v>33037001</v>
      </c>
      <c r="D55" s="79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9">
        <v>33041201</v>
      </c>
      <c r="D56" s="79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9">
        <v>1304004115</v>
      </c>
      <c r="D57" s="79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9">
        <v>1304004107</v>
      </c>
      <c r="D58" s="79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9">
        <v>1304004198</v>
      </c>
      <c r="D59" s="79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9">
        <v>27278201</v>
      </c>
      <c r="D60" s="79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9">
        <v>29536601</v>
      </c>
      <c r="D61" s="79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80">
        <v>17026101</v>
      </c>
      <c r="D62" s="80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9">
        <v>1304004199</v>
      </c>
      <c r="D63" s="79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9">
        <v>1210001868</v>
      </c>
      <c r="D64" s="79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9" t="s">
        <v>79</v>
      </c>
      <c r="D65" s="79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9" t="s">
        <v>80</v>
      </c>
      <c r="D66" s="79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9" t="s">
        <v>81</v>
      </c>
      <c r="D67" s="79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9" t="s">
        <v>82</v>
      </c>
      <c r="D68" s="79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9">
        <v>1304004196</v>
      </c>
      <c r="D69" s="79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9">
        <v>33036801</v>
      </c>
      <c r="D70" s="79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9">
        <v>33040901</v>
      </c>
      <c r="D71" s="79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9" t="s">
        <v>86</v>
      </c>
      <c r="D72" s="79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9" t="s">
        <v>88</v>
      </c>
      <c r="D73" s="79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9">
        <v>1304004114</v>
      </c>
      <c r="D74" s="79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9">
        <v>33037401</v>
      </c>
      <c r="D75" s="79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9" t="s">
        <v>91</v>
      </c>
      <c r="D76" s="79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9" t="s">
        <v>92</v>
      </c>
      <c r="D77" s="79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9" t="s">
        <v>93</v>
      </c>
      <c r="D78" s="79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9" t="s">
        <v>94</v>
      </c>
      <c r="D79" s="79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87">
        <v>34591801</v>
      </c>
      <c r="D80" s="87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9" t="s">
        <v>98</v>
      </c>
      <c r="D81" s="79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9" t="s">
        <v>100</v>
      </c>
      <c r="D82" s="79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9">
        <v>1205006021</v>
      </c>
      <c r="D83" s="79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9">
        <v>1205006041</v>
      </c>
      <c r="D84" s="79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80"/>
      <c r="D117" s="80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5"/>
    <mergeCell ref="C46:D46"/>
    <mergeCell ref="C41:D41"/>
    <mergeCell ref="C42:D42"/>
    <mergeCell ref="C43:D43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36"/>
  <sheetViews>
    <sheetView tabSelected="1" topLeftCell="D311" workbookViewId="0">
      <selection activeCell="AA337" sqref="AA337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1" t="s">
        <v>31</v>
      </c>
      <c r="P10" s="82"/>
      <c r="Q10" s="82"/>
      <c r="R10" s="82"/>
      <c r="S10" s="83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9" t="s">
        <v>105</v>
      </c>
      <c r="D18" s="79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9" t="s">
        <v>40</v>
      </c>
      <c r="D19" s="79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9">
        <v>23171902</v>
      </c>
      <c r="D20" s="79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9" t="s">
        <v>110</v>
      </c>
      <c r="D21" s="79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9" t="s">
        <v>112</v>
      </c>
      <c r="D22" s="79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9" t="s">
        <v>113</v>
      </c>
      <c r="D23" s="79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9" t="s">
        <v>115</v>
      </c>
      <c r="D24" s="79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9" t="s">
        <v>116</v>
      </c>
      <c r="D25" s="79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9" t="s">
        <v>22</v>
      </c>
      <c r="D31" s="79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9" t="s">
        <v>24</v>
      </c>
      <c r="D32" s="79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9">
        <v>23171201</v>
      </c>
      <c r="D33" s="79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9">
        <v>25802301</v>
      </c>
      <c r="D34" s="79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9" t="s">
        <v>127</v>
      </c>
      <c r="D35" s="79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9"/>
      <c r="D36" s="79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96" t="s">
        <v>129</v>
      </c>
      <c r="F37" s="97"/>
      <c r="G37" s="97"/>
      <c r="H37" s="97"/>
      <c r="I37" s="97"/>
      <c r="J37" s="9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9" t="s">
        <v>130</v>
      </c>
      <c r="D38" s="79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9" t="s">
        <v>131</v>
      </c>
      <c r="D39" s="79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9">
        <v>1205006015</v>
      </c>
      <c r="D40" s="79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9">
        <v>1205006035</v>
      </c>
      <c r="D41" s="79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9">
        <v>1205006013</v>
      </c>
      <c r="D42" s="79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9">
        <v>1205006033</v>
      </c>
      <c r="D43" s="79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9" t="s">
        <v>136</v>
      </c>
      <c r="D44" s="79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9" t="s">
        <v>139</v>
      </c>
      <c r="D45" s="79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9">
        <v>38091401</v>
      </c>
      <c r="D47" s="79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9">
        <v>38105701</v>
      </c>
      <c r="D48" s="79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9" t="s">
        <v>143</v>
      </c>
      <c r="D49" s="79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9" t="s">
        <v>144</v>
      </c>
      <c r="D50" s="79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9" t="s">
        <v>145</v>
      </c>
      <c r="D51" s="79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9" t="s">
        <v>146</v>
      </c>
      <c r="D52" s="79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9" t="s">
        <v>147</v>
      </c>
      <c r="D53" s="79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9" t="s">
        <v>149</v>
      </c>
      <c r="D54" s="79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9" t="s">
        <v>153</v>
      </c>
      <c r="D57" s="79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9" t="s">
        <v>154</v>
      </c>
      <c r="D58" s="79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9" t="s">
        <v>156</v>
      </c>
      <c r="D59" s="79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9" t="s">
        <v>158</v>
      </c>
      <c r="D60" s="79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9" t="s">
        <v>159</v>
      </c>
      <c r="D61" s="79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9" t="s">
        <v>161</v>
      </c>
      <c r="D62" s="79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9">
        <v>1304004107</v>
      </c>
      <c r="D63" s="79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9">
        <v>1304004198</v>
      </c>
      <c r="D64" s="79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9" t="s">
        <v>164</v>
      </c>
      <c r="D65" s="79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9" t="s">
        <v>177</v>
      </c>
      <c r="D75" s="79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9" t="s">
        <v>178</v>
      </c>
      <c r="D76" s="79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9" t="s">
        <v>179</v>
      </c>
      <c r="D77" s="79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9" t="s">
        <v>180</v>
      </c>
      <c r="D78" s="79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9">
        <v>1206006016</v>
      </c>
      <c r="D79" s="79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9">
        <v>1206006036</v>
      </c>
      <c r="D80" s="79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9" t="s">
        <v>182</v>
      </c>
      <c r="D81" s="79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9" t="s">
        <v>184</v>
      </c>
      <c r="D82" s="79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9" t="s">
        <v>185</v>
      </c>
      <c r="D83" s="79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9" t="s">
        <v>190</v>
      </c>
      <c r="D87" s="79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9" t="s">
        <v>192</v>
      </c>
      <c r="D88" s="79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9" t="s">
        <v>193</v>
      </c>
      <c r="D89" s="79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9" t="s">
        <v>195</v>
      </c>
      <c r="D90" s="79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9" t="s">
        <v>196</v>
      </c>
      <c r="D91" s="79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9" t="s">
        <v>197</v>
      </c>
      <c r="D92" s="79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95">
        <v>23172101</v>
      </c>
      <c r="D93" s="95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95">
        <v>27282301</v>
      </c>
      <c r="D94" s="95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9">
        <v>1205006027</v>
      </c>
      <c r="D107" s="79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9" t="s">
        <v>215</v>
      </c>
      <c r="D108" s="79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9" t="s">
        <v>216</v>
      </c>
      <c r="D109" s="79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9" t="s">
        <v>217</v>
      </c>
      <c r="D110" s="79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9" t="s">
        <v>218</v>
      </c>
      <c r="D111" s="79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9" t="s">
        <v>219</v>
      </c>
      <c r="D112" s="79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9" t="s">
        <v>220</v>
      </c>
      <c r="D113" s="79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9" t="s">
        <v>221</v>
      </c>
      <c r="D114" s="79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9" t="s">
        <v>222</v>
      </c>
      <c r="D115" s="79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9" t="s">
        <v>230</v>
      </c>
      <c r="D121" s="79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9" t="s">
        <v>232</v>
      </c>
      <c r="D122" s="79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9" t="s">
        <v>233</v>
      </c>
      <c r="D123" s="79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8" t="s">
        <v>234</v>
      </c>
      <c r="D125" s="89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8" t="s">
        <v>235</v>
      </c>
      <c r="D126" s="89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8">
        <v>1344004106</v>
      </c>
      <c r="D127" s="89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8">
        <v>1304004197</v>
      </c>
      <c r="D128" s="89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8" t="s">
        <v>91</v>
      </c>
      <c r="D129" s="89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8" t="s">
        <v>92</v>
      </c>
      <c r="D130" s="89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8" t="s">
        <v>237</v>
      </c>
      <c r="D131" s="89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8" t="s">
        <v>239</v>
      </c>
      <c r="D132" s="89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8">
        <v>39856601</v>
      </c>
      <c r="D133" s="89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8">
        <v>39865201</v>
      </c>
      <c r="D134" s="89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9" t="s">
        <v>58</v>
      </c>
      <c r="D135" s="79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9" t="s">
        <v>241</v>
      </c>
      <c r="D136" s="79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9">
        <v>1304004112</v>
      </c>
      <c r="D137" s="79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9">
        <v>1304004203</v>
      </c>
      <c r="D138" s="79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9" t="s">
        <v>243</v>
      </c>
      <c r="D139" s="79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9" t="s">
        <v>245</v>
      </c>
      <c r="D140" s="79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9" t="s">
        <v>246</v>
      </c>
      <c r="D141" s="79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9" t="s">
        <v>247</v>
      </c>
      <c r="D142" s="79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9">
        <v>34591002</v>
      </c>
      <c r="D143" s="79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8" t="s">
        <v>248</v>
      </c>
      <c r="D145" s="89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8" t="s">
        <v>249</v>
      </c>
      <c r="D146" s="89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8" t="s">
        <v>250</v>
      </c>
      <c r="D147" s="89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8" t="s">
        <v>251</v>
      </c>
      <c r="D148" s="89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8" t="s">
        <v>252</v>
      </c>
      <c r="D149" s="89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8" t="s">
        <v>253</v>
      </c>
      <c r="D150" s="89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8" t="s">
        <v>254</v>
      </c>
      <c r="D151" s="89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8" t="s">
        <v>255</v>
      </c>
      <c r="D152" s="89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8" t="s">
        <v>256</v>
      </c>
      <c r="D153" s="89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84" t="s">
        <v>258</v>
      </c>
      <c r="D154" s="85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9" t="s">
        <v>259</v>
      </c>
      <c r="D156" s="79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9" t="s">
        <v>260</v>
      </c>
      <c r="D157" s="79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9" t="s">
        <v>261</v>
      </c>
      <c r="D158" s="79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9" t="s">
        <v>262</v>
      </c>
      <c r="D159" s="79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9">
        <v>39643301</v>
      </c>
      <c r="D160" s="79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9">
        <v>39643602</v>
      </c>
      <c r="D161" s="79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9" t="s">
        <v>264</v>
      </c>
      <c r="D163" s="79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9" t="s">
        <v>265</v>
      </c>
      <c r="D164" s="79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9" t="s">
        <v>93</v>
      </c>
      <c r="D165" s="79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9" t="s">
        <v>266</v>
      </c>
      <c r="D166" s="79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9">
        <v>1205006030</v>
      </c>
      <c r="D167" s="79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9">
        <v>1205006050</v>
      </c>
      <c r="D168" s="79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9">
        <v>39643101</v>
      </c>
      <c r="D169" s="79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9">
        <v>39643801</v>
      </c>
      <c r="D170" s="79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9" t="s">
        <v>267</v>
      </c>
      <c r="D171" s="79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80" t="s">
        <v>268</v>
      </c>
      <c r="D172" s="80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9"/>
      <c r="D174" s="79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9"/>
      <c r="D175" s="79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9"/>
      <c r="D176" s="79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9"/>
      <c r="D177" s="79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9"/>
      <c r="D178" s="79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9">
        <v>38090403</v>
      </c>
      <c r="D180" s="79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9">
        <v>38104703</v>
      </c>
      <c r="D181" s="79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9">
        <v>39856402</v>
      </c>
      <c r="D182" s="79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9">
        <v>39864702</v>
      </c>
      <c r="D183" s="79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9">
        <v>1205006012</v>
      </c>
      <c r="D184" s="79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9">
        <v>1205006032</v>
      </c>
      <c r="D185" s="79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9">
        <v>39642903</v>
      </c>
      <c r="D186" s="79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87">
        <v>39643603</v>
      </c>
      <c r="D187" s="87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9">
        <v>38090801</v>
      </c>
      <c r="D188" s="79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9">
        <v>38105401</v>
      </c>
      <c r="D189" s="79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9">
        <v>39856201</v>
      </c>
      <c r="D190" s="79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79" t="s">
        <v>174</v>
      </c>
      <c r="D192" s="79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88" t="s">
        <v>176</v>
      </c>
      <c r="D193" s="89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79">
        <v>39856602</v>
      </c>
      <c r="D194" s="79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79">
        <v>1304004205</v>
      </c>
      <c r="D195" s="79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79">
        <v>33037001</v>
      </c>
      <c r="D196" s="79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79">
        <v>33041201</v>
      </c>
      <c r="D197" s="79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88">
        <v>38090501</v>
      </c>
      <c r="D200" s="89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88">
        <v>38104801</v>
      </c>
      <c r="D201" s="89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88">
        <v>29522601</v>
      </c>
      <c r="D202" s="89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88">
        <v>29536401</v>
      </c>
      <c r="D203" s="89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88">
        <v>38090405</v>
      </c>
      <c r="D204" s="89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88">
        <v>3814705</v>
      </c>
      <c r="D205" s="89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88">
        <v>38091101</v>
      </c>
      <c r="D206" s="89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88">
        <v>38105001</v>
      </c>
      <c r="D207" s="89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88">
        <v>19400601</v>
      </c>
      <c r="D208" s="89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79">
        <v>39864501</v>
      </c>
      <c r="D209" s="79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79">
        <v>29522301</v>
      </c>
      <c r="D211" s="79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79">
        <v>29535802</v>
      </c>
      <c r="D212" s="79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79">
        <v>29254101</v>
      </c>
      <c r="D213" s="79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90" t="s">
        <v>287</v>
      </c>
      <c r="N213" s="91"/>
      <c r="O213" s="91"/>
      <c r="P213" s="91"/>
      <c r="Q213" s="92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79">
        <v>29274301</v>
      </c>
      <c r="D214" s="79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90" t="s">
        <v>287</v>
      </c>
      <c r="N214" s="91"/>
      <c r="O214" s="91"/>
      <c r="P214" s="91"/>
      <c r="Q214" s="92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79">
        <v>1304004109</v>
      </c>
      <c r="D215" s="79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79">
        <v>1304004200</v>
      </c>
      <c r="D216" s="79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79">
        <v>33036601</v>
      </c>
      <c r="D217" s="79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79">
        <v>33041001</v>
      </c>
      <c r="D218" s="79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79">
        <v>38091001</v>
      </c>
      <c r="D219" s="79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93" t="s">
        <v>290</v>
      </c>
      <c r="D220" s="94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88">
        <v>29522801</v>
      </c>
      <c r="D221" s="89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88">
        <v>29536501</v>
      </c>
      <c r="D222" s="89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90" t="s">
        <v>287</v>
      </c>
      <c r="N222" s="91"/>
      <c r="O222" s="91"/>
      <c r="P222" s="91"/>
      <c r="Q222" s="92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88">
        <v>35545701</v>
      </c>
      <c r="D223" s="89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88">
        <v>35551402</v>
      </c>
      <c r="D224" s="89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88">
        <v>39642801</v>
      </c>
      <c r="D225" s="89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80"/>
      <c r="D226" s="80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79">
        <v>29522301</v>
      </c>
      <c r="D227" s="79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79">
        <v>29535802</v>
      </c>
      <c r="D228" s="79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79">
        <v>20414401</v>
      </c>
      <c r="D229" s="79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79" t="s">
        <v>297</v>
      </c>
      <c r="D231" s="79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79" t="s">
        <v>299</v>
      </c>
      <c r="D232" s="79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79" t="s">
        <v>300</v>
      </c>
      <c r="D234" s="79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79">
        <v>1304004207</v>
      </c>
      <c r="D235" s="79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  <row r="237" spans="1:28" x14ac:dyDescent="0.25">
      <c r="A237" s="52">
        <v>14330</v>
      </c>
      <c r="B237" s="55" t="s">
        <v>162</v>
      </c>
      <c r="C237" s="79">
        <v>1304004113</v>
      </c>
      <c r="D237" s="79"/>
      <c r="E237" s="24" t="s">
        <v>33</v>
      </c>
      <c r="F237" s="24" t="s">
        <v>302</v>
      </c>
      <c r="G237" s="12"/>
      <c r="H237" s="12"/>
      <c r="I237" s="12"/>
      <c r="J237" s="12"/>
      <c r="K237" s="12">
        <v>1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30">
        <f t="shared" ref="AA237:AA238" si="15">(G237*G$16)+(H237*H$16)+(I237*I$16)+(J237*J$16)+(K237*K$16)+(L237*L$16)+(M237*M$16)+(N237*N$16)+(O237*O$16)+(P237*P$16)+(Q237*Q$16)+(R237*R$16)+(S237*S$16)+(T237*T$16)+(U237*U$16)+(V237*V$16)+(W237*W$16)+(X237*X$16)+(Y237*Y$16)+(Z237*Z$16)</f>
        <v>6.9</v>
      </c>
      <c r="AB237" s="36" t="s">
        <v>272</v>
      </c>
    </row>
    <row r="238" spans="1:28" x14ac:dyDescent="0.25">
      <c r="A238" s="52">
        <v>14330</v>
      </c>
      <c r="B238" s="55" t="s">
        <v>162</v>
      </c>
      <c r="C238" s="79">
        <v>1304004204</v>
      </c>
      <c r="D238" s="79"/>
      <c r="E238" s="24" t="s">
        <v>34</v>
      </c>
      <c r="F238" s="24" t="s">
        <v>302</v>
      </c>
      <c r="G238" s="12"/>
      <c r="H238" s="12"/>
      <c r="I238" s="12"/>
      <c r="J238" s="12"/>
      <c r="K238" s="12">
        <v>1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30">
        <f t="shared" si="15"/>
        <v>6.9</v>
      </c>
      <c r="AB238" s="36" t="s">
        <v>272</v>
      </c>
    </row>
    <row r="240" spans="1:28" x14ac:dyDescent="0.25">
      <c r="A240" s="52">
        <v>14331</v>
      </c>
      <c r="B240" s="55" t="s">
        <v>126</v>
      </c>
      <c r="C240" s="79" t="s">
        <v>303</v>
      </c>
      <c r="D240" s="79"/>
      <c r="E240" s="24" t="s">
        <v>33</v>
      </c>
      <c r="F240" s="24" t="s">
        <v>138</v>
      </c>
      <c r="G240" s="12"/>
      <c r="H240" s="12"/>
      <c r="I240" s="12"/>
      <c r="J240" s="12">
        <v>1</v>
      </c>
      <c r="K240" s="12">
        <v>1</v>
      </c>
      <c r="L240" s="12"/>
      <c r="M240" s="12"/>
      <c r="N240" s="12">
        <v>5</v>
      </c>
      <c r="O240" s="12">
        <v>3</v>
      </c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30">
        <f t="shared" ref="AA240:AA249" si="16">(G240*G$16)+(H240*H$16)+(I240*I$16)+(J240*J$16)+(K240*K$16)+(L240*L$16)+(M240*M$16)+(N240*N$16)+(O240*O$16)+(P240*P$16)+(Q240*Q$16)+(R240*R$16)+(S240*S$16)+(T240*T$16)+(U240*U$16)+(V240*V$16)+(W240*W$16)+(X240*X$16)+(Y240*Y$16)+(Z240*Z$16)</f>
        <v>62.1</v>
      </c>
    </row>
    <row r="241" spans="1:28" x14ac:dyDescent="0.25">
      <c r="A241" s="52">
        <v>14331</v>
      </c>
      <c r="B241" s="55" t="s">
        <v>126</v>
      </c>
      <c r="C241" s="79" t="s">
        <v>304</v>
      </c>
      <c r="D241" s="79"/>
      <c r="E241" s="24" t="s">
        <v>34</v>
      </c>
      <c r="F241" s="24" t="s">
        <v>138</v>
      </c>
      <c r="G241" s="12"/>
      <c r="H241" s="12">
        <v>1</v>
      </c>
      <c r="I241" s="12"/>
      <c r="J241" s="12"/>
      <c r="K241" s="12">
        <v>1</v>
      </c>
      <c r="L241" s="12"/>
      <c r="M241" s="12"/>
      <c r="N241" s="12">
        <v>11</v>
      </c>
      <c r="O241" s="12">
        <v>1</v>
      </c>
      <c r="P241" s="12">
        <v>1</v>
      </c>
      <c r="Q241" s="12">
        <v>1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30">
        <f t="shared" si="16"/>
        <v>112.7</v>
      </c>
    </row>
    <row r="242" spans="1:28" x14ac:dyDescent="0.25">
      <c r="A242" s="52">
        <v>14331</v>
      </c>
      <c r="B242" s="55" t="s">
        <v>132</v>
      </c>
      <c r="C242" s="79">
        <v>1205006027</v>
      </c>
      <c r="D242" s="79"/>
      <c r="E242" s="24" t="s">
        <v>33</v>
      </c>
      <c r="F242" s="25" t="s">
        <v>64</v>
      </c>
      <c r="G242" s="12"/>
      <c r="H242" s="12"/>
      <c r="I242" s="12"/>
      <c r="J242" s="12">
        <v>1</v>
      </c>
      <c r="K242" s="12">
        <v>1</v>
      </c>
      <c r="L242" s="12"/>
      <c r="M242" s="12"/>
      <c r="N242" s="12">
        <v>2</v>
      </c>
      <c r="O242" s="12">
        <v>1</v>
      </c>
      <c r="P242" s="12">
        <v>1</v>
      </c>
      <c r="Q242" s="12"/>
      <c r="R242" s="12"/>
      <c r="S242" s="12"/>
      <c r="T242" s="12"/>
      <c r="U242" s="12"/>
      <c r="V242" s="12"/>
      <c r="W242" s="12"/>
      <c r="X242" s="12"/>
      <c r="Y242" s="12"/>
      <c r="Z242" s="12">
        <v>955</v>
      </c>
      <c r="AA242" s="30">
        <f t="shared" si="16"/>
        <v>423.4</v>
      </c>
      <c r="AB242" t="s">
        <v>272</v>
      </c>
    </row>
    <row r="243" spans="1:28" x14ac:dyDescent="0.25">
      <c r="A243" s="52">
        <v>14331</v>
      </c>
      <c r="B243" s="56" t="s">
        <v>305</v>
      </c>
      <c r="C243" s="87">
        <v>29274101</v>
      </c>
      <c r="D243" s="87"/>
      <c r="E243" s="40" t="s">
        <v>34</v>
      </c>
      <c r="F243" s="40" t="s">
        <v>64</v>
      </c>
      <c r="G243" s="41"/>
      <c r="H243" s="41"/>
      <c r="I243" s="41"/>
      <c r="J243" s="41"/>
      <c r="K243" s="41">
        <v>1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2">
        <f t="shared" si="16"/>
        <v>6.9</v>
      </c>
      <c r="AB243" s="57" t="s">
        <v>277</v>
      </c>
    </row>
    <row r="244" spans="1:28" x14ac:dyDescent="0.25">
      <c r="A244" s="52">
        <v>14331</v>
      </c>
      <c r="B244" s="56" t="s">
        <v>276</v>
      </c>
      <c r="C244" s="79">
        <v>33037202</v>
      </c>
      <c r="D244" s="79"/>
      <c r="E244" s="24" t="s">
        <v>33</v>
      </c>
      <c r="F244" s="24" t="s">
        <v>99</v>
      </c>
      <c r="G244" s="12">
        <v>1</v>
      </c>
      <c r="H244" s="12"/>
      <c r="I244" s="12"/>
      <c r="J244" s="12">
        <v>1</v>
      </c>
      <c r="K244" s="12">
        <v>1</v>
      </c>
      <c r="L244" s="12"/>
      <c r="M244" s="12"/>
      <c r="N244" s="12">
        <v>3</v>
      </c>
      <c r="O244" s="12">
        <v>3</v>
      </c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30">
        <f t="shared" si="16"/>
        <v>64.400000000000006</v>
      </c>
      <c r="AB244" t="s">
        <v>277</v>
      </c>
    </row>
    <row r="245" spans="1:28" x14ac:dyDescent="0.25">
      <c r="A245" s="52">
        <v>14331</v>
      </c>
      <c r="B245" s="56" t="s">
        <v>276</v>
      </c>
      <c r="C245" s="79">
        <v>33041402</v>
      </c>
      <c r="D245" s="79"/>
      <c r="E245" s="24" t="s">
        <v>34</v>
      </c>
      <c r="F245" s="24" t="s">
        <v>99</v>
      </c>
      <c r="G245" s="12"/>
      <c r="H245" s="12"/>
      <c r="I245" s="12"/>
      <c r="J245" s="12"/>
      <c r="K245" s="12">
        <v>1</v>
      </c>
      <c r="L245" s="12"/>
      <c r="M245" s="12"/>
      <c r="N245" s="12">
        <v>7</v>
      </c>
      <c r="O245" s="12">
        <v>7</v>
      </c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30">
        <f t="shared" si="16"/>
        <v>87.4</v>
      </c>
      <c r="AB245" t="s">
        <v>277</v>
      </c>
    </row>
    <row r="246" spans="1:28" x14ac:dyDescent="0.25">
      <c r="A246" s="52">
        <v>14331</v>
      </c>
      <c r="B246" s="56" t="s">
        <v>95</v>
      </c>
      <c r="C246" s="79">
        <v>34591003</v>
      </c>
      <c r="D246" s="79"/>
      <c r="E246" s="24" t="s">
        <v>33</v>
      </c>
      <c r="F246" s="24" t="s">
        <v>142</v>
      </c>
      <c r="G246" s="12"/>
      <c r="H246" s="12"/>
      <c r="I246" s="12"/>
      <c r="J246" s="12">
        <v>1</v>
      </c>
      <c r="K246" s="12">
        <v>1</v>
      </c>
      <c r="L246" s="12"/>
      <c r="M246" s="12"/>
      <c r="N246" s="12">
        <v>6</v>
      </c>
      <c r="O246" s="12">
        <v>1</v>
      </c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30">
        <f t="shared" si="16"/>
        <v>52.9</v>
      </c>
      <c r="AB246" t="s">
        <v>277</v>
      </c>
    </row>
    <row r="247" spans="1:28" x14ac:dyDescent="0.25">
      <c r="A247" s="52">
        <v>14331</v>
      </c>
      <c r="B247" s="56" t="s">
        <v>95</v>
      </c>
      <c r="C247" s="79">
        <v>34591605</v>
      </c>
      <c r="D247" s="79"/>
      <c r="E247" s="24" t="s">
        <v>34</v>
      </c>
      <c r="F247" s="24" t="s">
        <v>142</v>
      </c>
      <c r="G247" s="12"/>
      <c r="H247" s="12"/>
      <c r="I247" s="12"/>
      <c r="J247" s="12"/>
      <c r="K247" s="12">
        <v>1</v>
      </c>
      <c r="L247" s="12"/>
      <c r="M247" s="12"/>
      <c r="N247" s="12">
        <v>6</v>
      </c>
      <c r="O247" s="12">
        <v>4</v>
      </c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30">
        <f t="shared" si="16"/>
        <v>62.1</v>
      </c>
      <c r="AB247" t="s">
        <v>277</v>
      </c>
    </row>
    <row r="248" spans="1:28" x14ac:dyDescent="0.25">
      <c r="A248" s="52">
        <v>14331</v>
      </c>
      <c r="B248" s="56" t="s">
        <v>240</v>
      </c>
      <c r="C248" s="87">
        <v>39856401</v>
      </c>
      <c r="D248" s="87"/>
      <c r="E248" s="40" t="s">
        <v>33</v>
      </c>
      <c r="F248" s="40" t="s">
        <v>52</v>
      </c>
      <c r="G248" s="41"/>
      <c r="H248" s="41"/>
      <c r="I248" s="41"/>
      <c r="J248" s="41"/>
      <c r="K248" s="41">
        <v>1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2">
        <f t="shared" si="16"/>
        <v>6.9</v>
      </c>
      <c r="AB248" s="36" t="s">
        <v>272</v>
      </c>
    </row>
    <row r="249" spans="1:28" x14ac:dyDescent="0.25">
      <c r="A249" s="52">
        <v>14331</v>
      </c>
      <c r="B249" s="55" t="s">
        <v>240</v>
      </c>
      <c r="C249" s="80">
        <v>39864701</v>
      </c>
      <c r="D249" s="80"/>
      <c r="E249" s="24" t="s">
        <v>34</v>
      </c>
      <c r="F249" s="24" t="s">
        <v>52</v>
      </c>
      <c r="G249" s="12">
        <v>1</v>
      </c>
      <c r="H249" s="12">
        <v>1</v>
      </c>
      <c r="I249" s="12"/>
      <c r="J249" s="12"/>
      <c r="K249" s="12">
        <v>1</v>
      </c>
      <c r="L249" s="12"/>
      <c r="M249" s="12"/>
      <c r="N249" s="12">
        <v>10</v>
      </c>
      <c r="O249" s="12">
        <v>2</v>
      </c>
      <c r="P249" s="12"/>
      <c r="Q249" s="12">
        <v>5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30">
        <f t="shared" si="16"/>
        <v>165.6</v>
      </c>
    </row>
    <row r="251" spans="1:28" x14ac:dyDescent="0.25">
      <c r="A251" s="52">
        <v>14332</v>
      </c>
      <c r="B251" s="55" t="s">
        <v>276</v>
      </c>
      <c r="C251" s="79">
        <v>38037101</v>
      </c>
      <c r="D251" s="79"/>
      <c r="E251" s="24" t="s">
        <v>33</v>
      </c>
      <c r="F251" s="24" t="s">
        <v>306</v>
      </c>
      <c r="G251" s="12"/>
      <c r="H251" s="12"/>
      <c r="I251" s="12"/>
      <c r="J251" s="12">
        <v>1</v>
      </c>
      <c r="K251" s="12">
        <v>1</v>
      </c>
      <c r="L251" s="12"/>
      <c r="M251" s="12"/>
      <c r="N251" s="12">
        <v>5</v>
      </c>
      <c r="O251" s="12">
        <v>2</v>
      </c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30">
        <f t="shared" ref="AA251:AA260" si="17">(G251*G$16)+(H251*H$16)+(I251*I$16)+(J251*J$16)+(K251*K$16)+(L251*L$16)+(M251*M$16)+(N251*N$16)+(O251*O$16)+(P251*P$16)+(Q251*Q$16)+(R251*R$16)+(S251*S$16)+(T251*T$16)+(U251*U$16)+(V251*V$16)+(W251*W$16)+(X251*X$16)+(Y251*Y$16)+(Z251*Z$16)</f>
        <v>55.2</v>
      </c>
      <c r="AB251" t="s">
        <v>277</v>
      </c>
    </row>
    <row r="252" spans="1:28" x14ac:dyDescent="0.25">
      <c r="A252" s="52">
        <v>14332</v>
      </c>
      <c r="B252" s="55" t="s">
        <v>107</v>
      </c>
      <c r="C252" s="79">
        <v>23169801</v>
      </c>
      <c r="D252" s="79"/>
      <c r="E252" s="24" t="s">
        <v>34</v>
      </c>
      <c r="F252" s="24" t="s">
        <v>306</v>
      </c>
      <c r="G252" s="12">
        <v>1</v>
      </c>
      <c r="H252" s="12">
        <v>1</v>
      </c>
      <c r="I252" s="12"/>
      <c r="J252" s="12"/>
      <c r="K252" s="12">
        <v>1</v>
      </c>
      <c r="L252" s="12"/>
      <c r="M252" s="12"/>
      <c r="N252" s="12">
        <v>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30">
        <f t="shared" si="17"/>
        <v>85.1</v>
      </c>
      <c r="AB252" t="s">
        <v>277</v>
      </c>
    </row>
    <row r="253" spans="1:28" x14ac:dyDescent="0.25">
      <c r="A253" s="52">
        <v>14332</v>
      </c>
      <c r="B253" s="55" t="s">
        <v>198</v>
      </c>
      <c r="C253" s="79">
        <v>27278801</v>
      </c>
      <c r="D253" s="79"/>
      <c r="E253" s="25" t="s">
        <v>33</v>
      </c>
      <c r="F253" s="25" t="s">
        <v>307</v>
      </c>
      <c r="G253" s="12"/>
      <c r="H253" s="12"/>
      <c r="I253" s="12"/>
      <c r="J253" s="12">
        <v>1</v>
      </c>
      <c r="K253" s="12">
        <v>1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30">
        <f t="shared" si="17"/>
        <v>18.399999999999999</v>
      </c>
      <c r="AB253" t="s">
        <v>277</v>
      </c>
    </row>
    <row r="254" spans="1:28" x14ac:dyDescent="0.25">
      <c r="A254" s="52">
        <v>14332</v>
      </c>
      <c r="B254" s="55" t="s">
        <v>198</v>
      </c>
      <c r="C254" s="79">
        <v>27261406</v>
      </c>
      <c r="D254" s="79"/>
      <c r="E254" s="24" t="s">
        <v>34</v>
      </c>
      <c r="F254" s="24" t="s">
        <v>307</v>
      </c>
      <c r="G254" s="12"/>
      <c r="H254" s="12">
        <v>1</v>
      </c>
      <c r="I254" s="12"/>
      <c r="J254" s="12"/>
      <c r="K254" s="12">
        <v>1</v>
      </c>
      <c r="L254" s="12"/>
      <c r="M254" s="12"/>
      <c r="N254" s="12">
        <v>6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30">
        <f t="shared" si="17"/>
        <v>64.399999999999991</v>
      </c>
      <c r="AB254" t="s">
        <v>277</v>
      </c>
    </row>
    <row r="255" spans="1:28" x14ac:dyDescent="0.25">
      <c r="A255" s="52">
        <v>14332</v>
      </c>
      <c r="B255" s="55" t="s">
        <v>276</v>
      </c>
      <c r="C255" s="79">
        <v>33037502</v>
      </c>
      <c r="D255" s="79"/>
      <c r="E255" s="25" t="s">
        <v>33</v>
      </c>
      <c r="F255" s="24" t="s">
        <v>298</v>
      </c>
      <c r="G255" s="12"/>
      <c r="H255" s="12"/>
      <c r="I255" s="12"/>
      <c r="J255" s="12">
        <v>1</v>
      </c>
      <c r="K255" s="12">
        <v>1</v>
      </c>
      <c r="L255" s="12"/>
      <c r="M255" s="12"/>
      <c r="N255" s="12">
        <v>5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30">
        <f t="shared" si="17"/>
        <v>41.4</v>
      </c>
      <c r="AB255" t="s">
        <v>277</v>
      </c>
    </row>
    <row r="256" spans="1:28" x14ac:dyDescent="0.25">
      <c r="A256" s="52">
        <v>14332</v>
      </c>
      <c r="B256" s="55" t="s">
        <v>308</v>
      </c>
      <c r="C256" s="79">
        <v>24000001</v>
      </c>
      <c r="D256" s="79"/>
      <c r="E256" s="24" t="s">
        <v>34</v>
      </c>
      <c r="F256" s="24" t="s">
        <v>298</v>
      </c>
      <c r="G256" s="12"/>
      <c r="H256" s="12">
        <v>1</v>
      </c>
      <c r="I256" s="12"/>
      <c r="J256" s="12"/>
      <c r="K256" s="12">
        <v>1</v>
      </c>
      <c r="L256" s="12"/>
      <c r="M256" s="12"/>
      <c r="N256" s="12">
        <v>5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30">
        <f t="shared" si="17"/>
        <v>59.8</v>
      </c>
      <c r="AB256" t="s">
        <v>277</v>
      </c>
    </row>
    <row r="257" spans="1:28" x14ac:dyDescent="0.25">
      <c r="A257" s="52">
        <v>14332</v>
      </c>
      <c r="B257" s="55" t="s">
        <v>141</v>
      </c>
      <c r="C257" s="79">
        <v>38090901</v>
      </c>
      <c r="D257" s="79"/>
      <c r="E257" s="25" t="s">
        <v>33</v>
      </c>
      <c r="F257" s="24" t="s">
        <v>163</v>
      </c>
      <c r="G257" s="12"/>
      <c r="H257" s="12"/>
      <c r="I257" s="12"/>
      <c r="J257" s="12">
        <v>1</v>
      </c>
      <c r="K257" s="12">
        <v>1</v>
      </c>
      <c r="L257" s="12"/>
      <c r="M257" s="12"/>
      <c r="N257" s="12">
        <v>6</v>
      </c>
      <c r="O257" s="12">
        <v>1</v>
      </c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30">
        <f t="shared" si="17"/>
        <v>52.9</v>
      </c>
    </row>
    <row r="258" spans="1:28" x14ac:dyDescent="0.25">
      <c r="A258" s="52">
        <v>14332</v>
      </c>
      <c r="B258" s="55" t="s">
        <v>141</v>
      </c>
      <c r="C258" s="79">
        <v>38104802</v>
      </c>
      <c r="D258" s="79"/>
      <c r="E258" s="24" t="s">
        <v>34</v>
      </c>
      <c r="F258" s="24" t="s">
        <v>163</v>
      </c>
      <c r="G258" s="12"/>
      <c r="H258" s="12">
        <v>1</v>
      </c>
      <c r="I258" s="12"/>
      <c r="J258" s="12"/>
      <c r="K258" s="12">
        <v>1</v>
      </c>
      <c r="L258" s="12"/>
      <c r="M258" s="12"/>
      <c r="N258" s="12">
        <v>4</v>
      </c>
      <c r="O258" s="12"/>
      <c r="P258" s="12">
        <v>2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30">
        <f t="shared" si="17"/>
        <v>69</v>
      </c>
    </row>
    <row r="259" spans="1:28" x14ac:dyDescent="0.25">
      <c r="A259" s="52">
        <v>14332</v>
      </c>
      <c r="B259" s="55" t="s">
        <v>141</v>
      </c>
      <c r="C259" s="79">
        <v>38090406</v>
      </c>
      <c r="D259" s="79"/>
      <c r="E259" s="25" t="s">
        <v>33</v>
      </c>
      <c r="F259" s="24" t="s">
        <v>65</v>
      </c>
      <c r="G259" s="12">
        <v>2</v>
      </c>
      <c r="H259" s="12"/>
      <c r="I259" s="12"/>
      <c r="J259" s="12">
        <v>1</v>
      </c>
      <c r="K259" s="12">
        <v>5</v>
      </c>
      <c r="L259" s="12"/>
      <c r="M259" s="12"/>
      <c r="N259" s="12">
        <v>6</v>
      </c>
      <c r="O259" s="12"/>
      <c r="P259" s="12"/>
      <c r="Q259" s="12">
        <v>2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30">
        <f t="shared" si="17"/>
        <v>119.6</v>
      </c>
    </row>
    <row r="260" spans="1:28" x14ac:dyDescent="0.25">
      <c r="A260" s="52">
        <v>14332</v>
      </c>
      <c r="B260" s="55" t="s">
        <v>141</v>
      </c>
      <c r="C260" s="80">
        <v>38104706</v>
      </c>
      <c r="D260" s="80"/>
      <c r="E260" s="24" t="s">
        <v>34</v>
      </c>
      <c r="F260" s="24" t="s">
        <v>65</v>
      </c>
      <c r="G260" s="12"/>
      <c r="H260" s="12">
        <v>1</v>
      </c>
      <c r="I260" s="12"/>
      <c r="J260" s="12"/>
      <c r="K260" s="12">
        <v>1</v>
      </c>
      <c r="L260" s="12"/>
      <c r="M260" s="12"/>
      <c r="N260" s="12">
        <v>8</v>
      </c>
      <c r="O260" s="12"/>
      <c r="P260" s="12">
        <v>1</v>
      </c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30">
        <f t="shared" si="17"/>
        <v>80.5</v>
      </c>
    </row>
    <row r="262" spans="1:28" x14ac:dyDescent="0.25">
      <c r="A262" s="52">
        <v>14411</v>
      </c>
      <c r="B262" s="56" t="s">
        <v>285</v>
      </c>
      <c r="C262" s="79" t="s">
        <v>309</v>
      </c>
      <c r="D262" s="79"/>
      <c r="E262" s="24" t="s">
        <v>33</v>
      </c>
      <c r="F262" s="24" t="s">
        <v>181</v>
      </c>
      <c r="G262" s="12"/>
      <c r="H262" s="12"/>
      <c r="I262" s="12"/>
      <c r="J262" s="12"/>
      <c r="K262" s="12">
        <v>1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30">
        <f t="shared" ref="AA262:AA273" si="18">(G262*G$16)+(H262*H$16)+(I262*I$16)+(J262*J$16)+(K262*K$16)+(L262*L$16)+(M262*M$16)+(N262*N$16)+(O262*O$16)+(P262*P$16)+(Q262*Q$16)+(R262*R$16)+(S262*S$16)+(T262*T$16)+(U262*U$16)+(V262*V$16)+(W262*W$16)+(X262*X$16)+(Y262*Y$16)+(Z262*Z$16)</f>
        <v>6.9</v>
      </c>
    </row>
    <row r="263" spans="1:28" x14ac:dyDescent="0.25">
      <c r="A263" s="52">
        <v>14411</v>
      </c>
      <c r="B263" s="56" t="s">
        <v>285</v>
      </c>
      <c r="C263" s="79">
        <v>19399302</v>
      </c>
      <c r="D263" s="79"/>
      <c r="E263" s="24" t="s">
        <v>34</v>
      </c>
      <c r="F263" s="24" t="s">
        <v>181</v>
      </c>
      <c r="G263" s="12"/>
      <c r="H263" s="12"/>
      <c r="I263" s="12"/>
      <c r="J263" s="12"/>
      <c r="K263" s="12">
        <v>1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30">
        <f t="shared" si="18"/>
        <v>6.9</v>
      </c>
    </row>
    <row r="264" spans="1:28" x14ac:dyDescent="0.25">
      <c r="A264" s="52">
        <v>14411</v>
      </c>
      <c r="B264" s="56" t="s">
        <v>198</v>
      </c>
      <c r="C264" s="79">
        <v>27277502</v>
      </c>
      <c r="D264" s="79"/>
      <c r="E264" s="24" t="s">
        <v>33</v>
      </c>
      <c r="F264" s="25" t="s">
        <v>64</v>
      </c>
      <c r="G264" s="12"/>
      <c r="H264" s="12"/>
      <c r="I264" s="12"/>
      <c r="J264" s="12">
        <v>1</v>
      </c>
      <c r="K264" s="12">
        <v>1</v>
      </c>
      <c r="L264" s="12"/>
      <c r="M264" s="12"/>
      <c r="N264" s="12">
        <v>6</v>
      </c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30">
        <f t="shared" si="18"/>
        <v>46</v>
      </c>
    </row>
    <row r="265" spans="1:28" x14ac:dyDescent="0.25">
      <c r="A265" s="52">
        <v>14411</v>
      </c>
      <c r="B265" s="56" t="s">
        <v>198</v>
      </c>
      <c r="C265" s="79">
        <v>27281502</v>
      </c>
      <c r="D265" s="79"/>
      <c r="E265" s="24" t="s">
        <v>34</v>
      </c>
      <c r="F265" s="24" t="s">
        <v>64</v>
      </c>
      <c r="G265" s="12"/>
      <c r="H265" s="12">
        <v>1</v>
      </c>
      <c r="I265" s="12"/>
      <c r="J265" s="12"/>
      <c r="K265" s="12">
        <v>1</v>
      </c>
      <c r="L265" s="12"/>
      <c r="M265" s="12"/>
      <c r="N265" s="12">
        <v>4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30">
        <f t="shared" si="18"/>
        <v>55.199999999999996</v>
      </c>
      <c r="AB265" s="21"/>
    </row>
    <row r="266" spans="1:28" x14ac:dyDescent="0.25">
      <c r="A266" s="52">
        <v>14411</v>
      </c>
      <c r="B266" s="55" t="s">
        <v>109</v>
      </c>
      <c r="C266" s="76" t="s">
        <v>310</v>
      </c>
      <c r="D266" s="76"/>
      <c r="E266" s="24" t="s">
        <v>33</v>
      </c>
      <c r="F266" s="24" t="s">
        <v>62</v>
      </c>
      <c r="G266" s="12"/>
      <c r="H266" s="12"/>
      <c r="I266" s="12"/>
      <c r="J266" s="12">
        <v>1</v>
      </c>
      <c r="K266" s="12">
        <v>1</v>
      </c>
      <c r="L266" s="12"/>
      <c r="M266" s="12"/>
      <c r="N266" s="12">
        <v>2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30">
        <f>(G266*G$16)+(H266*H$16)+(I266*I$16)+(J266*J$16)+(K266*K$16)+(L266*L$16)+(M266*M$16)+(N266*N$16)+(O266*O$16)+(P266*P$16)+(Q266*Q$16)+(R266*R$16)+(S266*S$16)+(T266*T$16)+(U266*U$16)+(V266*V$16)+(W266*W$16)+(X266*X$16)+(Y266*Y$16)+(Z266*Z$16)</f>
        <v>27.599999999999998</v>
      </c>
      <c r="AB266" s="21"/>
    </row>
    <row r="267" spans="1:28" x14ac:dyDescent="0.25">
      <c r="A267" s="52">
        <v>14411</v>
      </c>
      <c r="B267" s="55" t="s">
        <v>109</v>
      </c>
      <c r="C267" s="76" t="s">
        <v>311</v>
      </c>
      <c r="D267" s="76"/>
      <c r="E267" s="24" t="s">
        <v>34</v>
      </c>
      <c r="F267" s="24" t="s">
        <v>62</v>
      </c>
      <c r="G267" s="12"/>
      <c r="H267" s="12"/>
      <c r="I267" s="12"/>
      <c r="J267" s="12"/>
      <c r="K267" s="12">
        <v>1</v>
      </c>
      <c r="L267" s="12"/>
      <c r="M267" s="12"/>
      <c r="N267" s="12">
        <v>2</v>
      </c>
      <c r="O267" s="12"/>
      <c r="P267" s="12"/>
      <c r="Q267" s="12"/>
      <c r="R267" s="12"/>
      <c r="S267" s="12"/>
      <c r="T267" s="12"/>
      <c r="U267" s="12"/>
      <c r="V267" s="12">
        <v>1</v>
      </c>
      <c r="W267" s="12"/>
      <c r="X267" s="12"/>
      <c r="Y267" s="12"/>
      <c r="Z267" s="12"/>
      <c r="AA267" s="30">
        <f>(G267*G$16)+(H267*H$16)+(I267*I$16)+(J267*J$16)+(K267*K$16)+(L267*L$16)+(M267*M$16)+(N267*N$16)+(O267*O$16)+(P267*P$16)+(Q267*Q$16)+(R267*R$16)+(S267*S$16)+(T267*T$16)+(U267*U$16)+(V267*V$16)+(W267*W$16)+(X267*X$16)+(Y267*Y$16)+(Z267*Z$16)</f>
        <v>39.1</v>
      </c>
      <c r="AB267" s="21"/>
    </row>
    <row r="268" spans="1:28" x14ac:dyDescent="0.25">
      <c r="A268" s="52">
        <v>14411</v>
      </c>
      <c r="B268" s="55" t="s">
        <v>291</v>
      </c>
      <c r="C268" s="79">
        <v>35537502</v>
      </c>
      <c r="D268" s="79"/>
      <c r="E268" s="24" t="s">
        <v>33</v>
      </c>
      <c r="F268" s="24" t="s">
        <v>27</v>
      </c>
      <c r="G268" s="12"/>
      <c r="H268" s="12"/>
      <c r="I268" s="12"/>
      <c r="J268" s="12">
        <v>1</v>
      </c>
      <c r="K268" s="12">
        <v>1</v>
      </c>
      <c r="L268" s="12"/>
      <c r="M268" s="12"/>
      <c r="N268" s="12">
        <v>4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30">
        <f>(G268*G$16)+(H268*H$16)+(I268*I$16)+(J268*J$16)+(K268*K$16)+(L268*L$16)+(M268*M$16)+(N268*N$16)+(O268*O$16)+(P268*P$16)+(Q268*Q$16)+(R268*R$16)+(S268*S$16)+(T268*T$16)+(U268*U$16)+(V268*V$16)+(W268*W$16)+(X268*X$16)+(Y268*Y$16)+(Z268*Z$16)</f>
        <v>36.799999999999997</v>
      </c>
      <c r="AB268" s="21"/>
    </row>
    <row r="269" spans="1:28" x14ac:dyDescent="0.25">
      <c r="A269" s="52">
        <v>14411</v>
      </c>
      <c r="B269" s="55" t="s">
        <v>291</v>
      </c>
      <c r="C269" s="79">
        <v>35551801</v>
      </c>
      <c r="D269" s="79"/>
      <c r="E269" s="24" t="s">
        <v>34</v>
      </c>
      <c r="F269" s="24" t="s">
        <v>27</v>
      </c>
      <c r="G269" s="12"/>
      <c r="H269" s="12">
        <v>1</v>
      </c>
      <c r="I269" s="12"/>
      <c r="J269" s="12"/>
      <c r="K269" s="12">
        <v>1</v>
      </c>
      <c r="L269" s="12"/>
      <c r="M269" s="12"/>
      <c r="N269" s="12">
        <v>8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>
        <v>16.899999999999999</v>
      </c>
      <c r="AA269" s="30">
        <f>(G269*G$16)+(H269*H$16)+(I269*I$16)+(J269*J$16)+(K269*K$16)+(L269*L$16)+(M269*M$16)+(N269*N$16)+(O269*O$16)+(P269*P$16)+(Q269*Q$16)+(R269*R$16)+(S269*S$16)+(T269*T$16)+(U269*U$16)+(V269*V$16)+(W269*W$16)+(X269*X$16)+(Y269*Y$16)+(Z269*Z$16)</f>
        <v>80.36</v>
      </c>
      <c r="AB269" s="21"/>
    </row>
    <row r="270" spans="1:28" x14ac:dyDescent="0.25">
      <c r="A270" s="52">
        <v>14411</v>
      </c>
      <c r="B270" s="56" t="s">
        <v>95</v>
      </c>
      <c r="C270" s="79">
        <v>34591001</v>
      </c>
      <c r="D270" s="79"/>
      <c r="E270" s="24" t="s">
        <v>33</v>
      </c>
      <c r="F270" s="24" t="s">
        <v>312</v>
      </c>
      <c r="G270" s="12"/>
      <c r="H270" s="12"/>
      <c r="I270" s="12"/>
      <c r="J270" s="12">
        <v>1</v>
      </c>
      <c r="K270" s="12">
        <v>1</v>
      </c>
      <c r="L270" s="12"/>
      <c r="M270" s="12"/>
      <c r="N270" s="12">
        <v>5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30">
        <f>(G270*G$16)+(H270*H$16)+(I270*I$16)+(J270*J$16)+(K270*K$16)+(L270*L$16)+(M270*M$16)+(N270*N$16)+(O270*O$16)+(P270*P$16)+(Q270*Q$16)+(R270*R$16)+(S270*S$16)+(T270*T$16)+(U270*U$16)+(V270*V$16)+(W270*W$16)+(X270*X$16)+(Y270*Y$16)+(Z270*Z$16)</f>
        <v>41.4</v>
      </c>
    </row>
    <row r="271" spans="1:28" x14ac:dyDescent="0.25">
      <c r="A271" s="52">
        <v>14411</v>
      </c>
      <c r="B271" s="55" t="s">
        <v>291</v>
      </c>
      <c r="C271" s="79">
        <v>35551602</v>
      </c>
      <c r="D271" s="79"/>
      <c r="E271" s="24" t="s">
        <v>34</v>
      </c>
      <c r="F271" s="24" t="s">
        <v>312</v>
      </c>
      <c r="G271" s="12"/>
      <c r="H271" s="12">
        <v>1</v>
      </c>
      <c r="I271" s="12"/>
      <c r="J271" s="12"/>
      <c r="K271" s="12">
        <v>1</v>
      </c>
      <c r="L271" s="12"/>
      <c r="M271" s="12"/>
      <c r="N271" s="12">
        <v>4</v>
      </c>
      <c r="O271" s="12">
        <v>1</v>
      </c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30">
        <f t="shared" si="18"/>
        <v>62.099999999999994</v>
      </c>
    </row>
    <row r="272" spans="1:28" x14ac:dyDescent="0.25">
      <c r="A272" s="52">
        <v>14411</v>
      </c>
      <c r="B272" s="55" t="s">
        <v>313</v>
      </c>
      <c r="C272" s="79">
        <v>1210001868</v>
      </c>
      <c r="D272" s="79"/>
      <c r="E272" s="24" t="s">
        <v>33</v>
      </c>
      <c r="F272" s="24" t="s">
        <v>77</v>
      </c>
      <c r="G272" s="12"/>
      <c r="H272" s="12">
        <v>1</v>
      </c>
      <c r="I272" s="12"/>
      <c r="J272" s="12">
        <v>1</v>
      </c>
      <c r="K272" s="12">
        <v>1</v>
      </c>
      <c r="L272" s="12"/>
      <c r="M272" s="12"/>
      <c r="N272" s="12">
        <v>5</v>
      </c>
      <c r="O272" s="12">
        <v>1</v>
      </c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30">
        <f t="shared" si="18"/>
        <v>78.2</v>
      </c>
    </row>
    <row r="273" spans="1:28" x14ac:dyDescent="0.25">
      <c r="A273" s="52">
        <v>14411</v>
      </c>
      <c r="B273" s="55" t="s">
        <v>313</v>
      </c>
      <c r="C273" s="79">
        <v>1210001869</v>
      </c>
      <c r="D273" s="79"/>
      <c r="E273" s="24" t="s">
        <v>34</v>
      </c>
      <c r="F273" s="24" t="s">
        <v>77</v>
      </c>
      <c r="G273" s="12"/>
      <c r="H273" s="12"/>
      <c r="I273" s="12"/>
      <c r="J273" s="12"/>
      <c r="K273" s="12">
        <v>1</v>
      </c>
      <c r="L273" s="12"/>
      <c r="M273" s="12"/>
      <c r="N273" s="12">
        <v>8</v>
      </c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>
        <v>759.52</v>
      </c>
      <c r="AA273" s="30">
        <f t="shared" si="18"/>
        <v>347.50799999999998</v>
      </c>
      <c r="AB273" t="s">
        <v>272</v>
      </c>
    </row>
    <row r="274" spans="1:28" x14ac:dyDescent="0.25">
      <c r="B274" s="78" t="s">
        <v>317</v>
      </c>
    </row>
    <row r="275" spans="1:28" x14ac:dyDescent="0.25">
      <c r="A275" s="52">
        <v>14466</v>
      </c>
      <c r="B275" s="55" t="s">
        <v>162</v>
      </c>
      <c r="C275" s="79">
        <v>1304004110</v>
      </c>
      <c r="D275" s="79"/>
      <c r="E275" s="24" t="s">
        <v>33</v>
      </c>
      <c r="F275" s="24" t="s">
        <v>314</v>
      </c>
      <c r="G275" s="12"/>
      <c r="H275" s="12">
        <v>1</v>
      </c>
      <c r="I275" s="12"/>
      <c r="J275" s="12">
        <v>1</v>
      </c>
      <c r="K275" s="12">
        <v>1</v>
      </c>
      <c r="L275" s="12"/>
      <c r="M275" s="12"/>
      <c r="N275" s="12">
        <v>5</v>
      </c>
      <c r="O275" s="12">
        <v>1</v>
      </c>
      <c r="P275" s="12"/>
      <c r="Q275" s="12"/>
      <c r="R275" s="12">
        <v>1</v>
      </c>
      <c r="S275" s="12"/>
      <c r="T275" s="12"/>
      <c r="U275" s="12"/>
      <c r="V275" s="12"/>
      <c r="W275" s="12"/>
      <c r="X275" s="12"/>
      <c r="Y275" s="12"/>
      <c r="Z275" s="12">
        <v>17.5</v>
      </c>
      <c r="AA275" s="30">
        <f t="shared" ref="AA275:AA282" si="19">(G275*G$16)+(H275*H$16)+(I275*I$16)+(J275*J$16)+(K275*K$16)+(L275*L$16)+(M275*M$16)+(N275*N$16)+(O275*O$16)+(P275*P$16)+(Q275*Q$16)+(R275*R$16)+(S275*S$16)+(T275*T$16)+(U275*U$16)+(V275*V$16)+(W275*W$16)+(X275*X$16)+(Y275*Y$16)+(Z275*Z$16)</f>
        <v>99</v>
      </c>
    </row>
    <row r="276" spans="1:28" x14ac:dyDescent="0.25">
      <c r="A276" s="52">
        <v>14466</v>
      </c>
      <c r="B276" s="55" t="s">
        <v>162</v>
      </c>
      <c r="C276" s="79">
        <v>1304004201</v>
      </c>
      <c r="D276" s="79"/>
      <c r="E276" s="24" t="s">
        <v>34</v>
      </c>
      <c r="F276" s="24" t="s">
        <v>314</v>
      </c>
      <c r="G276" s="12"/>
      <c r="H276" s="12"/>
      <c r="I276" s="12"/>
      <c r="J276" s="12"/>
      <c r="K276" s="12">
        <v>1</v>
      </c>
      <c r="L276" s="12"/>
      <c r="M276" s="12"/>
      <c r="N276" s="12">
        <v>4</v>
      </c>
      <c r="O276" s="12"/>
      <c r="P276" s="12">
        <v>1</v>
      </c>
      <c r="Q276" s="12"/>
      <c r="R276" s="12">
        <v>4</v>
      </c>
      <c r="S276" s="12"/>
      <c r="T276" s="12"/>
      <c r="U276" s="12"/>
      <c r="V276" s="12"/>
      <c r="W276" s="12"/>
      <c r="X276" s="12"/>
      <c r="Y276" s="12"/>
      <c r="Z276" s="12"/>
      <c r="AA276" s="30">
        <f t="shared" si="19"/>
        <v>87.4</v>
      </c>
    </row>
    <row r="277" spans="1:28" x14ac:dyDescent="0.25">
      <c r="A277" s="52">
        <v>14466</v>
      </c>
      <c r="B277" s="56" t="s">
        <v>107</v>
      </c>
      <c r="C277" s="79">
        <v>23171601</v>
      </c>
      <c r="D277" s="79"/>
      <c r="E277" s="24" t="s">
        <v>33</v>
      </c>
      <c r="F277" s="25" t="s">
        <v>315</v>
      </c>
      <c r="G277" s="12"/>
      <c r="H277" s="12"/>
      <c r="I277" s="12"/>
      <c r="J277" s="12"/>
      <c r="K277" s="12">
        <v>1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30">
        <f t="shared" si="19"/>
        <v>6.9</v>
      </c>
      <c r="AB277" t="s">
        <v>277</v>
      </c>
    </row>
    <row r="278" spans="1:28" x14ac:dyDescent="0.25">
      <c r="A278" s="52">
        <v>14466</v>
      </c>
      <c r="B278" s="56" t="s">
        <v>212</v>
      </c>
      <c r="C278" s="79">
        <v>29535501</v>
      </c>
      <c r="D278" s="79"/>
      <c r="E278" s="24" t="s">
        <v>34</v>
      </c>
      <c r="F278" s="24" t="s">
        <v>114</v>
      </c>
      <c r="G278" s="12"/>
      <c r="H278" s="12"/>
      <c r="I278" s="12"/>
      <c r="J278" s="12"/>
      <c r="K278" s="12">
        <v>1</v>
      </c>
      <c r="L278" s="12"/>
      <c r="M278" s="12"/>
      <c r="N278" s="12">
        <v>12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30">
        <f t="shared" si="19"/>
        <v>62.099999999999994</v>
      </c>
      <c r="AB278" s="77" t="s">
        <v>277</v>
      </c>
    </row>
    <row r="279" spans="1:28" x14ac:dyDescent="0.25">
      <c r="A279" s="52">
        <v>14466</v>
      </c>
      <c r="B279" s="55" t="s">
        <v>132</v>
      </c>
      <c r="C279" s="79">
        <v>1205006023</v>
      </c>
      <c r="D279" s="79"/>
      <c r="E279" s="24" t="s">
        <v>33</v>
      </c>
      <c r="F279" s="24" t="s">
        <v>316</v>
      </c>
      <c r="G279" s="12"/>
      <c r="H279" s="12"/>
      <c r="I279" s="12"/>
      <c r="J279" s="12">
        <v>1</v>
      </c>
      <c r="K279" s="12">
        <v>1</v>
      </c>
      <c r="L279" s="12"/>
      <c r="M279" s="12"/>
      <c r="N279" s="12">
        <v>3</v>
      </c>
      <c r="O279" s="12"/>
      <c r="P279" s="12"/>
      <c r="Q279" s="12"/>
      <c r="R279" s="12">
        <v>1</v>
      </c>
      <c r="S279" s="12"/>
      <c r="T279" s="12"/>
      <c r="U279" s="12"/>
      <c r="V279" s="12"/>
      <c r="W279" s="12"/>
      <c r="X279" s="12"/>
      <c r="Y279" s="12"/>
      <c r="Z279" s="12"/>
      <c r="AA279" s="30">
        <f t="shared" si="19"/>
        <v>46</v>
      </c>
    </row>
    <row r="280" spans="1:28" x14ac:dyDescent="0.25">
      <c r="A280" s="52">
        <v>14466</v>
      </c>
      <c r="B280" s="55" t="s">
        <v>132</v>
      </c>
      <c r="C280" s="79">
        <v>1205006043</v>
      </c>
      <c r="D280" s="79"/>
      <c r="E280" s="24" t="s">
        <v>34</v>
      </c>
      <c r="F280" s="24" t="s">
        <v>316</v>
      </c>
      <c r="G280" s="12"/>
      <c r="H280" s="12"/>
      <c r="I280" s="12"/>
      <c r="J280" s="12"/>
      <c r="K280" s="12">
        <v>1</v>
      </c>
      <c r="L280" s="12"/>
      <c r="M280" s="12"/>
      <c r="N280" s="12">
        <v>4</v>
      </c>
      <c r="O280" s="12">
        <v>1</v>
      </c>
      <c r="P280" s="12">
        <v>1</v>
      </c>
      <c r="Q280" s="12"/>
      <c r="R280" s="12">
        <v>3</v>
      </c>
      <c r="S280" s="12"/>
      <c r="T280" s="12"/>
      <c r="U280" s="12"/>
      <c r="V280" s="12"/>
      <c r="W280" s="12"/>
      <c r="X280" s="12"/>
      <c r="Y280" s="12"/>
      <c r="Z280" s="12"/>
      <c r="AA280" s="30">
        <f t="shared" si="19"/>
        <v>80.5</v>
      </c>
    </row>
    <row r="281" spans="1:28" x14ac:dyDescent="0.25">
      <c r="A281" s="52">
        <v>14466</v>
      </c>
      <c r="B281" s="56" t="s">
        <v>125</v>
      </c>
      <c r="C281" s="79">
        <v>25902401</v>
      </c>
      <c r="D281" s="79"/>
      <c r="E281" s="24" t="s">
        <v>33</v>
      </c>
      <c r="F281" s="24" t="s">
        <v>39</v>
      </c>
      <c r="G281" s="12"/>
      <c r="H281" s="12"/>
      <c r="I281" s="12"/>
      <c r="J281" s="12"/>
      <c r="K281" s="12">
        <v>1</v>
      </c>
      <c r="L281" s="12"/>
      <c r="M281" s="12"/>
      <c r="N281" s="12">
        <v>3</v>
      </c>
      <c r="O281" s="12"/>
      <c r="P281" s="12"/>
      <c r="Q281" s="12"/>
      <c r="R281" s="12">
        <v>1</v>
      </c>
      <c r="S281" s="12"/>
      <c r="T281" s="12"/>
      <c r="U281" s="12"/>
      <c r="V281" s="12"/>
      <c r="W281" s="12"/>
      <c r="X281" s="12"/>
      <c r="Y281" s="12"/>
      <c r="Z281" s="12">
        <v>17.5</v>
      </c>
      <c r="AA281" s="30">
        <f t="shared" si="19"/>
        <v>41.5</v>
      </c>
      <c r="AB281" t="s">
        <v>277</v>
      </c>
    </row>
    <row r="282" spans="1:28" x14ac:dyDescent="0.25">
      <c r="A282" s="52">
        <v>14466</v>
      </c>
      <c r="B282" s="55" t="s">
        <v>126</v>
      </c>
      <c r="C282" s="79" t="s">
        <v>82</v>
      </c>
      <c r="D282" s="79"/>
      <c r="E282" s="24" t="s">
        <v>34</v>
      </c>
      <c r="F282" s="24" t="s">
        <v>39</v>
      </c>
      <c r="G282" s="12"/>
      <c r="H282" s="12"/>
      <c r="I282" s="12"/>
      <c r="J282" s="12"/>
      <c r="K282" s="12">
        <v>1</v>
      </c>
      <c r="L282" s="12"/>
      <c r="M282" s="12"/>
      <c r="N282" s="12">
        <v>2</v>
      </c>
      <c r="O282" s="12"/>
      <c r="P282" s="12">
        <v>1</v>
      </c>
      <c r="Q282" s="12"/>
      <c r="R282" s="12">
        <v>3</v>
      </c>
      <c r="S282" s="12"/>
      <c r="T282" s="12"/>
      <c r="U282" s="12"/>
      <c r="V282" s="12"/>
      <c r="W282" s="12"/>
      <c r="X282" s="12"/>
      <c r="Y282" s="12"/>
      <c r="Z282" s="12"/>
      <c r="AA282" s="30">
        <f t="shared" si="19"/>
        <v>64.400000000000006</v>
      </c>
    </row>
    <row r="283" spans="1:28" x14ac:dyDescent="0.25">
      <c r="B283" s="78" t="s">
        <v>318</v>
      </c>
    </row>
    <row r="284" spans="1:28" x14ac:dyDescent="0.25">
      <c r="A284" s="52">
        <v>14467</v>
      </c>
      <c r="B284" s="56" t="s">
        <v>212</v>
      </c>
      <c r="C284" s="79">
        <v>29521802</v>
      </c>
      <c r="D284" s="79"/>
      <c r="E284" s="24" t="s">
        <v>33</v>
      </c>
      <c r="F284" s="24" t="s">
        <v>183</v>
      </c>
      <c r="G284" s="12"/>
      <c r="H284" s="12"/>
      <c r="I284" s="12"/>
      <c r="J284" s="12"/>
      <c r="K284" s="12">
        <v>1</v>
      </c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30">
        <f t="shared" ref="AA284:AA295" si="20">(G284*G$16)+(H284*H$16)+(I284*I$16)+(J284*J$16)+(K284*K$16)+(L284*L$16)+(M284*M$16)+(N284*N$16)+(O284*O$16)+(P284*P$16)+(Q284*Q$16)+(R284*R$16)+(S284*S$16)+(T284*T$16)+(U284*U$16)+(V284*V$16)+(W284*W$16)+(X284*X$16)+(Y284*Y$16)+(Z284*Z$16)</f>
        <v>6.9</v>
      </c>
    </row>
    <row r="285" spans="1:28" x14ac:dyDescent="0.25">
      <c r="A285" s="52">
        <v>14467</v>
      </c>
      <c r="B285" s="56" t="s">
        <v>212</v>
      </c>
      <c r="C285" s="79">
        <v>29536001</v>
      </c>
      <c r="D285" s="79"/>
      <c r="E285" s="24" t="s">
        <v>34</v>
      </c>
      <c r="F285" s="24" t="s">
        <v>183</v>
      </c>
      <c r="G285" s="12"/>
      <c r="H285" s="12"/>
      <c r="I285" s="12"/>
      <c r="J285" s="12"/>
      <c r="K285" s="12">
        <v>1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30">
        <f t="shared" si="20"/>
        <v>6.9</v>
      </c>
    </row>
    <row r="286" spans="1:28" x14ac:dyDescent="0.25">
      <c r="A286" s="52">
        <v>14467</v>
      </c>
      <c r="B286" s="55" t="s">
        <v>97</v>
      </c>
      <c r="C286" s="79" t="s">
        <v>113</v>
      </c>
      <c r="D286" s="79"/>
      <c r="E286" s="24" t="s">
        <v>33</v>
      </c>
      <c r="F286" s="24" t="s">
        <v>114</v>
      </c>
      <c r="G286" s="12"/>
      <c r="H286" s="12">
        <v>1</v>
      </c>
      <c r="I286" s="12"/>
      <c r="J286" s="12">
        <v>1</v>
      </c>
      <c r="K286" s="12">
        <v>1</v>
      </c>
      <c r="L286" s="12"/>
      <c r="M286" s="12"/>
      <c r="N286" s="12">
        <v>8</v>
      </c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30">
        <f t="shared" si="20"/>
        <v>85.1</v>
      </c>
    </row>
    <row r="287" spans="1:28" x14ac:dyDescent="0.25">
      <c r="A287" s="52">
        <v>14467</v>
      </c>
      <c r="B287" s="55" t="s">
        <v>97</v>
      </c>
      <c r="C287" s="79" t="s">
        <v>115</v>
      </c>
      <c r="D287" s="79"/>
      <c r="E287" s="24" t="s">
        <v>34</v>
      </c>
      <c r="F287" s="24" t="s">
        <v>114</v>
      </c>
      <c r="G287" s="12"/>
      <c r="H287" s="12"/>
      <c r="I287" s="12"/>
      <c r="J287" s="12"/>
      <c r="K287" s="12">
        <v>1</v>
      </c>
      <c r="L287" s="12"/>
      <c r="M287" s="12"/>
      <c r="N287" s="12">
        <v>7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30">
        <f t="shared" si="20"/>
        <v>39.099999999999994</v>
      </c>
    </row>
    <row r="288" spans="1:28" x14ac:dyDescent="0.25">
      <c r="A288" s="52">
        <v>14467</v>
      </c>
      <c r="B288" s="55" t="s">
        <v>90</v>
      </c>
      <c r="C288" s="79" t="s">
        <v>319</v>
      </c>
      <c r="D288" s="79"/>
      <c r="E288" s="24" t="s">
        <v>33</v>
      </c>
      <c r="F288" s="24" t="s">
        <v>320</v>
      </c>
      <c r="G288" s="12"/>
      <c r="H288" s="12">
        <v>1</v>
      </c>
      <c r="I288" s="12"/>
      <c r="J288" s="12">
        <v>1</v>
      </c>
      <c r="K288" s="12">
        <v>1</v>
      </c>
      <c r="L288" s="12"/>
      <c r="M288" s="12"/>
      <c r="N288" s="12">
        <v>2</v>
      </c>
      <c r="O288" s="12"/>
      <c r="P288" s="12">
        <v>1</v>
      </c>
      <c r="Q288" s="12"/>
      <c r="R288" s="12"/>
      <c r="S288" s="12"/>
      <c r="T288" s="12"/>
      <c r="U288" s="12"/>
      <c r="V288" s="12"/>
      <c r="W288" s="12"/>
      <c r="X288" s="12"/>
      <c r="Y288" s="12"/>
      <c r="Z288" s="12">
        <v>12.5</v>
      </c>
      <c r="AA288" s="30">
        <f t="shared" si="20"/>
        <v>69.400000000000006</v>
      </c>
    </row>
    <row r="289" spans="1:28" x14ac:dyDescent="0.25">
      <c r="A289" s="52">
        <v>14467</v>
      </c>
      <c r="B289" s="55" t="s">
        <v>90</v>
      </c>
      <c r="C289" s="79" t="s">
        <v>321</v>
      </c>
      <c r="D289" s="79"/>
      <c r="E289" s="24" t="s">
        <v>34</v>
      </c>
      <c r="F289" s="24" t="s">
        <v>320</v>
      </c>
      <c r="G289" s="12"/>
      <c r="H289" s="12"/>
      <c r="I289" s="12"/>
      <c r="J289" s="12"/>
      <c r="K289" s="12">
        <v>1</v>
      </c>
      <c r="L289" s="12"/>
      <c r="M289" s="12"/>
      <c r="N289" s="12">
        <v>6</v>
      </c>
      <c r="O289" s="12"/>
      <c r="P289" s="12"/>
      <c r="Q289" s="12"/>
      <c r="R289" s="12"/>
      <c r="S289" s="12"/>
      <c r="T289" s="12"/>
      <c r="U289" s="12"/>
      <c r="V289" s="12">
        <v>1</v>
      </c>
      <c r="W289" s="12"/>
      <c r="X289" s="12"/>
      <c r="Y289" s="12"/>
      <c r="Z289" s="12"/>
      <c r="AA289" s="30">
        <f t="shared" si="20"/>
        <v>57.5</v>
      </c>
    </row>
    <row r="290" spans="1:28" x14ac:dyDescent="0.25">
      <c r="A290" s="52">
        <v>14467</v>
      </c>
      <c r="B290" s="55" t="s">
        <v>97</v>
      </c>
      <c r="C290" s="79" t="s">
        <v>322</v>
      </c>
      <c r="D290" s="79"/>
      <c r="E290" s="24" t="s">
        <v>33</v>
      </c>
      <c r="F290" s="25" t="s">
        <v>323</v>
      </c>
      <c r="G290" s="12"/>
      <c r="H290" s="12">
        <v>1</v>
      </c>
      <c r="I290" s="12"/>
      <c r="J290" s="12">
        <v>1</v>
      </c>
      <c r="K290" s="12">
        <v>1</v>
      </c>
      <c r="L290" s="12"/>
      <c r="M290" s="12"/>
      <c r="N290" s="12">
        <v>5</v>
      </c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30">
        <f t="shared" si="20"/>
        <v>71.3</v>
      </c>
    </row>
    <row r="291" spans="1:28" x14ac:dyDescent="0.25">
      <c r="A291" s="52">
        <v>14467</v>
      </c>
      <c r="B291" s="55" t="s">
        <v>97</v>
      </c>
      <c r="C291" s="79" t="s">
        <v>324</v>
      </c>
      <c r="D291" s="79"/>
      <c r="E291" s="24" t="s">
        <v>34</v>
      </c>
      <c r="F291" s="24" t="s">
        <v>323</v>
      </c>
      <c r="G291" s="12"/>
      <c r="H291" s="12"/>
      <c r="I291" s="12"/>
      <c r="J291" s="12"/>
      <c r="K291" s="12">
        <v>1</v>
      </c>
      <c r="L291" s="12"/>
      <c r="M291" s="12"/>
      <c r="N291" s="12">
        <v>7</v>
      </c>
      <c r="O291" s="12">
        <v>1</v>
      </c>
      <c r="P291" s="12">
        <v>1</v>
      </c>
      <c r="Q291" s="12"/>
      <c r="R291" s="12">
        <v>1</v>
      </c>
      <c r="S291" s="12"/>
      <c r="T291" s="12"/>
      <c r="U291" s="12"/>
      <c r="V291" s="12"/>
      <c r="W291" s="12"/>
      <c r="X291" s="12"/>
      <c r="Y291" s="12"/>
      <c r="Z291" s="12"/>
      <c r="AA291" s="30">
        <f t="shared" si="20"/>
        <v>66.699999999999989</v>
      </c>
    </row>
    <row r="292" spans="1:28" x14ac:dyDescent="0.25">
      <c r="A292" s="52">
        <v>14467</v>
      </c>
      <c r="B292" s="56" t="s">
        <v>276</v>
      </c>
      <c r="C292" s="79">
        <v>33036901</v>
      </c>
      <c r="D292" s="79"/>
      <c r="E292" s="24" t="s">
        <v>33</v>
      </c>
      <c r="F292" s="24" t="s">
        <v>138</v>
      </c>
      <c r="G292" s="12"/>
      <c r="H292" s="12">
        <v>1</v>
      </c>
      <c r="I292" s="12"/>
      <c r="J292" s="12">
        <v>1</v>
      </c>
      <c r="K292" s="12">
        <v>1</v>
      </c>
      <c r="L292" s="12"/>
      <c r="M292" s="12"/>
      <c r="N292" s="12">
        <v>5</v>
      </c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>
        <v>21.68</v>
      </c>
      <c r="AA292" s="30">
        <f t="shared" si="20"/>
        <v>79.971999999999994</v>
      </c>
    </row>
    <row r="293" spans="1:28" x14ac:dyDescent="0.25">
      <c r="A293" s="52">
        <v>14467</v>
      </c>
      <c r="B293" s="56" t="s">
        <v>305</v>
      </c>
      <c r="C293" s="79">
        <v>29274401</v>
      </c>
      <c r="D293" s="79"/>
      <c r="E293" s="24" t="s">
        <v>34</v>
      </c>
      <c r="F293" s="24" t="s">
        <v>138</v>
      </c>
      <c r="G293" s="12"/>
      <c r="H293" s="12"/>
      <c r="I293" s="12"/>
      <c r="J293" s="12"/>
      <c r="K293" s="12">
        <v>1</v>
      </c>
      <c r="L293" s="12"/>
      <c r="M293" s="12"/>
      <c r="N293" s="12">
        <v>8</v>
      </c>
      <c r="O293" s="12">
        <v>3</v>
      </c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30">
        <f t="shared" si="20"/>
        <v>64.400000000000006</v>
      </c>
    </row>
    <row r="294" spans="1:28" x14ac:dyDescent="0.25">
      <c r="A294" s="52">
        <v>14467</v>
      </c>
      <c r="B294" s="55" t="s">
        <v>141</v>
      </c>
      <c r="C294" s="79">
        <v>38090601</v>
      </c>
      <c r="D294" s="79"/>
      <c r="E294" s="24" t="s">
        <v>33</v>
      </c>
      <c r="F294" s="24" t="s">
        <v>325</v>
      </c>
      <c r="G294" s="12">
        <v>1</v>
      </c>
      <c r="H294" s="12">
        <v>1</v>
      </c>
      <c r="I294" s="12"/>
      <c r="J294" s="12">
        <v>1</v>
      </c>
      <c r="K294" s="12">
        <v>1</v>
      </c>
      <c r="L294" s="12"/>
      <c r="M294" s="12"/>
      <c r="N294" s="12">
        <v>4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>
        <v>56.68</v>
      </c>
      <c r="AA294" s="30">
        <f t="shared" si="20"/>
        <v>100.87199999999999</v>
      </c>
    </row>
    <row r="295" spans="1:28" x14ac:dyDescent="0.25">
      <c r="A295" s="52">
        <v>14467</v>
      </c>
      <c r="B295" s="55" t="s">
        <v>141</v>
      </c>
      <c r="C295" s="79">
        <v>38104701</v>
      </c>
      <c r="D295" s="79"/>
      <c r="E295" s="24" t="s">
        <v>34</v>
      </c>
      <c r="F295" s="24" t="s">
        <v>325</v>
      </c>
      <c r="G295" s="12"/>
      <c r="H295" s="12"/>
      <c r="I295" s="12"/>
      <c r="J295" s="12"/>
      <c r="K295" s="12">
        <v>1</v>
      </c>
      <c r="L295" s="12"/>
      <c r="M295" s="12"/>
      <c r="N295" s="12">
        <v>6</v>
      </c>
      <c r="O295" s="12"/>
      <c r="P295" s="12">
        <v>1</v>
      </c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30">
        <f t="shared" si="20"/>
        <v>41.4</v>
      </c>
    </row>
    <row r="297" spans="1:28" x14ac:dyDescent="0.25">
      <c r="A297" s="52">
        <v>14560</v>
      </c>
      <c r="B297" s="55" t="s">
        <v>263</v>
      </c>
      <c r="C297" s="79">
        <v>39643401</v>
      </c>
      <c r="D297" s="79"/>
      <c r="E297" s="24" t="s">
        <v>33</v>
      </c>
      <c r="F297" s="25" t="s">
        <v>62</v>
      </c>
      <c r="G297" s="12"/>
      <c r="H297" s="12"/>
      <c r="I297" s="12"/>
      <c r="J297" s="12">
        <v>1</v>
      </c>
      <c r="K297" s="12">
        <v>1</v>
      </c>
      <c r="L297" s="12"/>
      <c r="M297" s="12"/>
      <c r="N297" s="12">
        <v>7</v>
      </c>
      <c r="O297" s="12">
        <v>1</v>
      </c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30">
        <f t="shared" ref="AA297:AA317" si="21">(G297*G$16)+(H297*H$16)+(I297*I$16)+(J297*J$16)+(K297*K$16)+(L297*L$16)+(M297*M$16)+(N297*N$16)+(O297*O$16)+(P297*P$16)+(Q297*Q$16)+(R297*R$16)+(S297*S$16)+(T297*T$16)+(U297*U$16)+(V297*V$16)+(W297*W$16)+(X297*X$16)+(Y297*Y$16)+(Z297*Z$16)</f>
        <v>57.499999999999993</v>
      </c>
    </row>
    <row r="298" spans="1:28" x14ac:dyDescent="0.25">
      <c r="A298" s="52">
        <v>14560</v>
      </c>
      <c r="B298" s="55" t="s">
        <v>263</v>
      </c>
      <c r="C298" s="79">
        <v>39644002</v>
      </c>
      <c r="D298" s="79"/>
      <c r="E298" s="24" t="s">
        <v>34</v>
      </c>
      <c r="F298" s="24" t="s">
        <v>62</v>
      </c>
      <c r="G298" s="12"/>
      <c r="H298" s="12">
        <v>1</v>
      </c>
      <c r="I298" s="12"/>
      <c r="J298" s="12"/>
      <c r="K298" s="12">
        <v>1</v>
      </c>
      <c r="L298" s="12"/>
      <c r="M298" s="12"/>
      <c r="N298" s="12">
        <v>6</v>
      </c>
      <c r="O298" s="12">
        <v>6</v>
      </c>
      <c r="P298" s="12">
        <v>1</v>
      </c>
      <c r="Q298" s="12"/>
      <c r="R298" s="12"/>
      <c r="S298" s="12"/>
      <c r="T298" s="12"/>
      <c r="U298" s="12"/>
      <c r="V298" s="12"/>
      <c r="W298" s="12"/>
      <c r="X298" s="12">
        <v>2</v>
      </c>
      <c r="Y298" s="12"/>
      <c r="Z298" s="12"/>
      <c r="AA298" s="30">
        <f t="shared" si="21"/>
        <v>135.69999999999999</v>
      </c>
    </row>
    <row r="299" spans="1:28" x14ac:dyDescent="0.25">
      <c r="A299" s="52">
        <v>14560</v>
      </c>
      <c r="B299" s="55" t="s">
        <v>132</v>
      </c>
      <c r="C299" s="79">
        <v>1205006020</v>
      </c>
      <c r="D299" s="79"/>
      <c r="E299" s="24" t="s">
        <v>33</v>
      </c>
      <c r="F299" s="25" t="s">
        <v>224</v>
      </c>
      <c r="G299" s="12"/>
      <c r="H299" s="12"/>
      <c r="I299" s="12"/>
      <c r="J299" s="12"/>
      <c r="K299" s="12">
        <v>1</v>
      </c>
      <c r="L299" s="12"/>
      <c r="M299" s="12"/>
      <c r="N299" s="12">
        <v>8</v>
      </c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>
        <v>1.77</v>
      </c>
      <c r="AA299" s="30">
        <f t="shared" si="21"/>
        <v>44.407999999999994</v>
      </c>
    </row>
    <row r="300" spans="1:28" x14ac:dyDescent="0.25">
      <c r="A300" s="52">
        <v>14560</v>
      </c>
      <c r="B300" s="55" t="s">
        <v>132</v>
      </c>
      <c r="C300" s="79">
        <v>1205006040</v>
      </c>
      <c r="D300" s="79"/>
      <c r="E300" s="24" t="s">
        <v>34</v>
      </c>
      <c r="F300" s="24" t="s">
        <v>224</v>
      </c>
      <c r="G300" s="12"/>
      <c r="H300" s="12"/>
      <c r="I300" s="12"/>
      <c r="J300" s="12"/>
      <c r="K300" s="12">
        <v>1</v>
      </c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30">
        <f t="shared" si="21"/>
        <v>6.9</v>
      </c>
      <c r="AB300" s="21" t="s">
        <v>272</v>
      </c>
    </row>
    <row r="301" spans="1:28" x14ac:dyDescent="0.25">
      <c r="A301" s="52">
        <v>14560</v>
      </c>
      <c r="B301" s="56" t="s">
        <v>276</v>
      </c>
      <c r="C301" s="79">
        <v>33037301</v>
      </c>
      <c r="D301" s="79"/>
      <c r="E301" s="24" t="s">
        <v>33</v>
      </c>
      <c r="F301" s="24" t="s">
        <v>227</v>
      </c>
      <c r="G301" s="12"/>
      <c r="H301" s="12"/>
      <c r="I301" s="12"/>
      <c r="J301" s="12">
        <v>1</v>
      </c>
      <c r="K301" s="12">
        <v>1</v>
      </c>
      <c r="L301" s="12"/>
      <c r="M301" s="12"/>
      <c r="N301" s="12">
        <v>7</v>
      </c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30">
        <f t="shared" si="21"/>
        <v>50.599999999999994</v>
      </c>
      <c r="AB301" t="s">
        <v>277</v>
      </c>
    </row>
    <row r="302" spans="1:28" x14ac:dyDescent="0.25">
      <c r="A302" s="52">
        <v>14560</v>
      </c>
      <c r="B302" s="56" t="s">
        <v>276</v>
      </c>
      <c r="C302" s="79">
        <v>29535602</v>
      </c>
      <c r="D302" s="79"/>
      <c r="E302" s="24" t="s">
        <v>34</v>
      </c>
      <c r="F302" s="24" t="s">
        <v>227</v>
      </c>
      <c r="G302" s="12"/>
      <c r="H302" s="12">
        <v>1</v>
      </c>
      <c r="I302" s="12"/>
      <c r="J302" s="12"/>
      <c r="K302" s="12">
        <v>1</v>
      </c>
      <c r="L302" s="12"/>
      <c r="M302" s="12"/>
      <c r="N302" s="12">
        <v>8</v>
      </c>
      <c r="O302" s="12">
        <v>1</v>
      </c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>
        <v>33.799999999999997</v>
      </c>
      <c r="AA302" s="30">
        <f t="shared" si="21"/>
        <v>94.02</v>
      </c>
      <c r="AB302" t="s">
        <v>277</v>
      </c>
    </row>
    <row r="303" spans="1:28" x14ac:dyDescent="0.25">
      <c r="A303" s="52">
        <v>14560</v>
      </c>
      <c r="B303" s="56" t="s">
        <v>291</v>
      </c>
      <c r="C303" s="79">
        <v>35545601</v>
      </c>
      <c r="D303" s="79"/>
      <c r="E303" s="24" t="s">
        <v>33</v>
      </c>
      <c r="F303" s="24" t="s">
        <v>54</v>
      </c>
      <c r="G303" s="12"/>
      <c r="H303" s="12"/>
      <c r="I303" s="12"/>
      <c r="J303" s="12">
        <v>1</v>
      </c>
      <c r="K303" s="12">
        <v>1</v>
      </c>
      <c r="L303" s="12"/>
      <c r="M303" s="12"/>
      <c r="N303" s="12">
        <v>8</v>
      </c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30">
        <f t="shared" si="21"/>
        <v>55.199999999999996</v>
      </c>
      <c r="AB303" t="s">
        <v>277</v>
      </c>
    </row>
    <row r="304" spans="1:28" x14ac:dyDescent="0.25">
      <c r="A304" s="52">
        <v>14560</v>
      </c>
      <c r="B304" s="56" t="s">
        <v>291</v>
      </c>
      <c r="C304" s="79">
        <v>35551601</v>
      </c>
      <c r="D304" s="79"/>
      <c r="E304" s="24" t="s">
        <v>34</v>
      </c>
      <c r="F304" s="24" t="s">
        <v>54</v>
      </c>
      <c r="G304" s="12"/>
      <c r="H304" s="12"/>
      <c r="I304" s="12"/>
      <c r="J304" s="12"/>
      <c r="K304" s="12">
        <v>1</v>
      </c>
      <c r="L304" s="12"/>
      <c r="M304" s="12"/>
      <c r="N304" s="12">
        <v>2</v>
      </c>
      <c r="O304" s="12">
        <v>1</v>
      </c>
      <c r="P304" s="12">
        <v>2</v>
      </c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30">
        <f t="shared" si="21"/>
        <v>36.799999999999997</v>
      </c>
      <c r="AB304" t="s">
        <v>277</v>
      </c>
    </row>
    <row r="305" spans="1:28" x14ac:dyDescent="0.25">
      <c r="A305" s="52">
        <v>14560</v>
      </c>
      <c r="B305" s="55" t="s">
        <v>263</v>
      </c>
      <c r="C305" s="79">
        <v>39643201</v>
      </c>
      <c r="D305" s="79"/>
      <c r="E305" s="24" t="s">
        <v>33</v>
      </c>
      <c r="F305" s="24" t="s">
        <v>43</v>
      </c>
      <c r="G305" s="12"/>
      <c r="H305" s="12">
        <v>1</v>
      </c>
      <c r="I305" s="12"/>
      <c r="J305" s="12">
        <v>1</v>
      </c>
      <c r="K305" s="12">
        <v>1</v>
      </c>
      <c r="L305" s="12"/>
      <c r="M305" s="12"/>
      <c r="N305" s="12">
        <v>9</v>
      </c>
      <c r="O305" s="12">
        <v>1</v>
      </c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30">
        <f t="shared" si="21"/>
        <v>96.6</v>
      </c>
    </row>
    <row r="306" spans="1:28" x14ac:dyDescent="0.25">
      <c r="A306" s="52">
        <v>14560</v>
      </c>
      <c r="B306" s="55" t="s">
        <v>263</v>
      </c>
      <c r="C306" s="79">
        <v>39644001</v>
      </c>
      <c r="D306" s="79"/>
      <c r="E306" s="24" t="s">
        <v>34</v>
      </c>
      <c r="F306" s="24" t="s">
        <v>43</v>
      </c>
      <c r="G306" s="12"/>
      <c r="H306" s="12"/>
      <c r="I306" s="12"/>
      <c r="J306" s="12">
        <v>1</v>
      </c>
      <c r="K306" s="12">
        <v>1</v>
      </c>
      <c r="L306" s="12"/>
      <c r="M306" s="12"/>
      <c r="N306" s="12">
        <v>2</v>
      </c>
      <c r="O306" s="12">
        <v>1</v>
      </c>
      <c r="P306" s="12">
        <v>3</v>
      </c>
      <c r="Q306" s="12"/>
      <c r="R306" s="12">
        <v>1</v>
      </c>
      <c r="S306" s="12"/>
      <c r="T306" s="12"/>
      <c r="U306" s="12"/>
      <c r="V306" s="12"/>
      <c r="W306" s="12"/>
      <c r="X306" s="12"/>
      <c r="Y306" s="12"/>
      <c r="Z306" s="12">
        <v>33.799999999999997</v>
      </c>
      <c r="AA306" s="30">
        <f t="shared" si="21"/>
        <v>82.52</v>
      </c>
    </row>
    <row r="307" spans="1:28" x14ac:dyDescent="0.25">
      <c r="B307" s="55"/>
      <c r="C307" s="79"/>
      <c r="D307" s="79"/>
      <c r="E307" s="24"/>
      <c r="F307" s="24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30">
        <f t="shared" si="21"/>
        <v>0</v>
      </c>
    </row>
    <row r="308" spans="1:28" x14ac:dyDescent="0.25">
      <c r="A308" s="52">
        <v>14561</v>
      </c>
      <c r="B308" s="55" t="s">
        <v>141</v>
      </c>
      <c r="C308" s="79">
        <v>38090404</v>
      </c>
      <c r="D308" s="79"/>
      <c r="E308" s="24" t="s">
        <v>33</v>
      </c>
      <c r="F308" s="24" t="s">
        <v>326</v>
      </c>
      <c r="G308" s="12"/>
      <c r="H308" s="12">
        <v>1</v>
      </c>
      <c r="I308" s="12"/>
      <c r="J308" s="12">
        <v>1</v>
      </c>
      <c r="K308" s="12">
        <v>1</v>
      </c>
      <c r="L308" s="12"/>
      <c r="M308" s="12"/>
      <c r="N308" s="12">
        <v>8</v>
      </c>
      <c r="O308" s="12">
        <v>2</v>
      </c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30">
        <f t="shared" si="21"/>
        <v>98.899999999999991</v>
      </c>
    </row>
    <row r="309" spans="1:28" x14ac:dyDescent="0.25">
      <c r="A309" s="52">
        <v>14561</v>
      </c>
      <c r="B309" s="55" t="s">
        <v>141</v>
      </c>
      <c r="C309" s="79">
        <v>38104704</v>
      </c>
      <c r="D309" s="79"/>
      <c r="E309" s="24" t="s">
        <v>34</v>
      </c>
      <c r="F309" s="24" t="s">
        <v>326</v>
      </c>
      <c r="G309" s="12"/>
      <c r="H309" s="12"/>
      <c r="I309" s="12"/>
      <c r="J309" s="12"/>
      <c r="K309" s="12">
        <v>1</v>
      </c>
      <c r="L309" s="12"/>
      <c r="M309" s="12"/>
      <c r="N309" s="12">
        <v>6</v>
      </c>
      <c r="O309" s="12">
        <v>3</v>
      </c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>
        <v>50.71</v>
      </c>
      <c r="AA309" s="30">
        <f t="shared" si="21"/>
        <v>75.484000000000009</v>
      </c>
    </row>
    <row r="310" spans="1:28" x14ac:dyDescent="0.25">
      <c r="A310" s="52">
        <v>14561</v>
      </c>
      <c r="B310" s="55" t="s">
        <v>240</v>
      </c>
      <c r="C310" s="79">
        <v>39856701</v>
      </c>
      <c r="D310" s="79"/>
      <c r="E310" s="24" t="s">
        <v>33</v>
      </c>
      <c r="F310" s="25" t="s">
        <v>279</v>
      </c>
      <c r="G310" s="12">
        <v>1</v>
      </c>
      <c r="H310" s="12">
        <v>1</v>
      </c>
      <c r="I310" s="12"/>
      <c r="J310" s="12">
        <v>1</v>
      </c>
      <c r="K310" s="12">
        <v>1</v>
      </c>
      <c r="L310" s="12"/>
      <c r="M310" s="12"/>
      <c r="N310" s="12">
        <v>10</v>
      </c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>
        <v>16.670000000000002</v>
      </c>
      <c r="AA310" s="30">
        <f t="shared" si="21"/>
        <v>112.468</v>
      </c>
    </row>
    <row r="311" spans="1:28" x14ac:dyDescent="0.25">
      <c r="A311" s="52">
        <v>14561</v>
      </c>
      <c r="B311" s="55" t="s">
        <v>240</v>
      </c>
      <c r="C311" s="79">
        <v>39864801</v>
      </c>
      <c r="D311" s="79"/>
      <c r="E311" s="24" t="s">
        <v>34</v>
      </c>
      <c r="F311" s="24" t="s">
        <v>279</v>
      </c>
      <c r="G311" s="12"/>
      <c r="H311" s="12"/>
      <c r="I311" s="12"/>
      <c r="J311" s="12"/>
      <c r="K311" s="12">
        <v>1</v>
      </c>
      <c r="L311" s="12"/>
      <c r="M311" s="12"/>
      <c r="N311" s="12">
        <v>6</v>
      </c>
      <c r="O311" s="12"/>
      <c r="P311" s="12"/>
      <c r="Q311" s="12"/>
      <c r="R311" s="12"/>
      <c r="S311" s="12"/>
      <c r="T311" s="12"/>
      <c r="U311" s="12">
        <v>2</v>
      </c>
      <c r="V311" s="12"/>
      <c r="W311" s="12"/>
      <c r="X311" s="12"/>
      <c r="Y311" s="12"/>
      <c r="Z311" s="12"/>
      <c r="AA311" s="30">
        <f t="shared" si="21"/>
        <v>85.1</v>
      </c>
      <c r="AB311" s="21"/>
    </row>
    <row r="312" spans="1:28" x14ac:dyDescent="0.25">
      <c r="A312" s="52">
        <v>14561</v>
      </c>
      <c r="B312" s="56" t="s">
        <v>305</v>
      </c>
      <c r="C312" s="79">
        <v>29254201</v>
      </c>
      <c r="D312" s="79"/>
      <c r="E312" s="24" t="s">
        <v>33</v>
      </c>
      <c r="F312" s="24" t="s">
        <v>27</v>
      </c>
      <c r="G312" s="12"/>
      <c r="H312" s="12">
        <v>1</v>
      </c>
      <c r="I312" s="12"/>
      <c r="J312" s="12">
        <v>1</v>
      </c>
      <c r="K312" s="12">
        <v>1</v>
      </c>
      <c r="L312" s="12"/>
      <c r="M312" s="12"/>
      <c r="N312" s="12">
        <v>3</v>
      </c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30">
        <f t="shared" si="21"/>
        <v>62.099999999999994</v>
      </c>
      <c r="AB312" t="s">
        <v>277</v>
      </c>
    </row>
    <row r="313" spans="1:28" x14ac:dyDescent="0.25">
      <c r="A313" s="52">
        <v>14561</v>
      </c>
      <c r="B313" s="56" t="s">
        <v>198</v>
      </c>
      <c r="C313" s="79">
        <v>27281802</v>
      </c>
      <c r="D313" s="79"/>
      <c r="E313" s="24" t="s">
        <v>34</v>
      </c>
      <c r="F313" s="24" t="s">
        <v>27</v>
      </c>
      <c r="G313" s="12"/>
      <c r="H313" s="12"/>
      <c r="I313" s="12"/>
      <c r="J313" s="12"/>
      <c r="K313" s="12">
        <v>1</v>
      </c>
      <c r="L313" s="12"/>
      <c r="M313" s="12"/>
      <c r="N313" s="12">
        <v>6</v>
      </c>
      <c r="O313" s="12">
        <v>2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30">
        <f t="shared" si="21"/>
        <v>48.3</v>
      </c>
      <c r="AB313" t="s">
        <v>277</v>
      </c>
    </row>
    <row r="314" spans="1:28" x14ac:dyDescent="0.25">
      <c r="A314" s="52">
        <v>14561</v>
      </c>
      <c r="B314" s="56" t="s">
        <v>276</v>
      </c>
      <c r="C314" s="79">
        <v>33037401</v>
      </c>
      <c r="D314" s="79"/>
      <c r="E314" s="24" t="s">
        <v>33</v>
      </c>
      <c r="F314" s="24" t="s">
        <v>89</v>
      </c>
      <c r="G314" s="12"/>
      <c r="H314" s="12"/>
      <c r="I314" s="12"/>
      <c r="J314" s="12"/>
      <c r="K314" s="12">
        <v>1</v>
      </c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30">
        <f t="shared" si="21"/>
        <v>6.9</v>
      </c>
      <c r="AB314" s="75" t="s">
        <v>327</v>
      </c>
    </row>
    <row r="315" spans="1:28" x14ac:dyDescent="0.25">
      <c r="A315" s="52">
        <v>14561</v>
      </c>
      <c r="B315" s="56" t="s">
        <v>276</v>
      </c>
      <c r="C315" s="79">
        <v>33041701</v>
      </c>
      <c r="D315" s="79"/>
      <c r="E315" s="24" t="s">
        <v>34</v>
      </c>
      <c r="F315" s="24" t="s">
        <v>89</v>
      </c>
      <c r="G315" s="12"/>
      <c r="H315" s="12"/>
      <c r="I315" s="12"/>
      <c r="J315" s="12"/>
      <c r="K315" s="12">
        <v>1</v>
      </c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30">
        <f t="shared" si="21"/>
        <v>6.9</v>
      </c>
      <c r="AB315" s="75" t="s">
        <v>327</v>
      </c>
    </row>
    <row r="316" spans="1:28" x14ac:dyDescent="0.25">
      <c r="A316" s="52">
        <v>14561</v>
      </c>
      <c r="B316" s="56" t="s">
        <v>212</v>
      </c>
      <c r="C316" s="79">
        <v>29522301</v>
      </c>
      <c r="D316" s="79"/>
      <c r="E316" s="24" t="s">
        <v>33</v>
      </c>
      <c r="F316" s="24" t="s">
        <v>30</v>
      </c>
      <c r="G316" s="12"/>
      <c r="H316" s="12"/>
      <c r="I316" s="12"/>
      <c r="J316" s="12">
        <v>1</v>
      </c>
      <c r="K316" s="12">
        <v>1</v>
      </c>
      <c r="L316" s="12"/>
      <c r="M316" s="12"/>
      <c r="N316" s="12">
        <v>4</v>
      </c>
      <c r="O316" s="12">
        <v>1</v>
      </c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30">
        <f t="shared" si="21"/>
        <v>43.699999999999996</v>
      </c>
      <c r="AB316" t="s">
        <v>277</v>
      </c>
    </row>
    <row r="317" spans="1:28" x14ac:dyDescent="0.25">
      <c r="A317" s="52">
        <v>14561</v>
      </c>
      <c r="B317" s="56" t="s">
        <v>212</v>
      </c>
      <c r="C317" s="80">
        <v>29535802</v>
      </c>
      <c r="D317" s="80"/>
      <c r="E317" s="24" t="s">
        <v>34</v>
      </c>
      <c r="F317" s="24" t="s">
        <v>30</v>
      </c>
      <c r="G317" s="12"/>
      <c r="H317" s="12"/>
      <c r="I317" s="12"/>
      <c r="J317" s="12"/>
      <c r="K317" s="12">
        <v>1</v>
      </c>
      <c r="L317" s="12"/>
      <c r="M317" s="12"/>
      <c r="N317" s="12">
        <v>2</v>
      </c>
      <c r="O317" s="12">
        <v>1</v>
      </c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30">
        <f t="shared" si="21"/>
        <v>23</v>
      </c>
      <c r="AB317" t="s">
        <v>277</v>
      </c>
    </row>
    <row r="335" spans="2:27" x14ac:dyDescent="0.25">
      <c r="B335"/>
      <c r="G335" s="26">
        <f>SUM(G325:G334)</f>
        <v>0</v>
      </c>
      <c r="H335" s="26">
        <f t="shared" ref="H335:Z335" si="22">SUM(H325:H334)</f>
        <v>0</v>
      </c>
      <c r="I335" s="26">
        <f t="shared" si="22"/>
        <v>0</v>
      </c>
      <c r="J335" s="26">
        <f t="shared" si="22"/>
        <v>0</v>
      </c>
      <c r="K335" s="26">
        <f t="shared" si="22"/>
        <v>0</v>
      </c>
      <c r="L335" s="26">
        <f t="shared" si="22"/>
        <v>0</v>
      </c>
      <c r="M335" s="26">
        <f t="shared" si="22"/>
        <v>0</v>
      </c>
      <c r="N335" s="26">
        <f t="shared" si="22"/>
        <v>0</v>
      </c>
      <c r="O335" s="26">
        <f t="shared" si="22"/>
        <v>0</v>
      </c>
      <c r="P335" s="26">
        <f t="shared" si="22"/>
        <v>0</v>
      </c>
      <c r="Q335" s="26">
        <f t="shared" si="22"/>
        <v>0</v>
      </c>
      <c r="R335" s="26">
        <f t="shared" si="22"/>
        <v>0</v>
      </c>
      <c r="S335" s="26">
        <f t="shared" si="22"/>
        <v>0</v>
      </c>
      <c r="T335" s="26">
        <f t="shared" si="22"/>
        <v>0</v>
      </c>
      <c r="U335" s="26">
        <f t="shared" si="22"/>
        <v>0</v>
      </c>
      <c r="V335" s="26">
        <f t="shared" si="22"/>
        <v>0</v>
      </c>
      <c r="W335" s="26">
        <f t="shared" si="22"/>
        <v>0</v>
      </c>
      <c r="X335" s="26">
        <f t="shared" si="22"/>
        <v>0</v>
      </c>
      <c r="Y335" s="26">
        <f t="shared" si="22"/>
        <v>0</v>
      </c>
      <c r="Z335" s="26">
        <f t="shared" si="22"/>
        <v>0</v>
      </c>
    </row>
    <row r="336" spans="2:27" x14ac:dyDescent="0.25">
      <c r="B336"/>
      <c r="G336" s="29">
        <f>+G335*G324</f>
        <v>0</v>
      </c>
      <c r="H336" s="29">
        <f t="shared" ref="H336:Z336" si="23">+H335*H324</f>
        <v>0</v>
      </c>
      <c r="I336" s="29">
        <f t="shared" si="23"/>
        <v>0</v>
      </c>
      <c r="J336" s="29">
        <f t="shared" si="23"/>
        <v>0</v>
      </c>
      <c r="K336" s="29">
        <f t="shared" si="23"/>
        <v>0</v>
      </c>
      <c r="L336" s="29">
        <f t="shared" si="23"/>
        <v>0</v>
      </c>
      <c r="M336" s="29">
        <f t="shared" si="23"/>
        <v>0</v>
      </c>
      <c r="N336" s="29">
        <f t="shared" si="23"/>
        <v>0</v>
      </c>
      <c r="O336" s="29">
        <f t="shared" si="23"/>
        <v>0</v>
      </c>
      <c r="P336" s="29">
        <f t="shared" si="23"/>
        <v>0</v>
      </c>
      <c r="Q336" s="29">
        <f t="shared" si="23"/>
        <v>0</v>
      </c>
      <c r="R336" s="29">
        <f t="shared" si="23"/>
        <v>0</v>
      </c>
      <c r="S336" s="29">
        <f t="shared" si="23"/>
        <v>0</v>
      </c>
      <c r="T336" s="29">
        <f t="shared" si="23"/>
        <v>0</v>
      </c>
      <c r="U336" s="29">
        <f t="shared" si="23"/>
        <v>0</v>
      </c>
      <c r="V336" s="29">
        <f t="shared" si="23"/>
        <v>0</v>
      </c>
      <c r="W336" s="29">
        <f t="shared" si="23"/>
        <v>0</v>
      </c>
      <c r="X336" s="29">
        <f t="shared" si="23"/>
        <v>0</v>
      </c>
      <c r="Y336" s="29">
        <f t="shared" si="23"/>
        <v>0</v>
      </c>
      <c r="Z336" s="29">
        <f t="shared" si="23"/>
        <v>0</v>
      </c>
      <c r="AA336" s="28">
        <f>SUM(AA18:AA333)</f>
        <v>20581.548000000003</v>
      </c>
    </row>
  </sheetData>
  <mergeCells count="246">
    <mergeCell ref="C317:D31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294:D294"/>
    <mergeCell ref="C295:D295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4:D284"/>
    <mergeCell ref="C257:D257"/>
    <mergeCell ref="C258:D258"/>
    <mergeCell ref="C259:D259"/>
    <mergeCell ref="C260:D260"/>
    <mergeCell ref="C247:D247"/>
    <mergeCell ref="C248:D248"/>
    <mergeCell ref="C249:D249"/>
    <mergeCell ref="C251:D251"/>
    <mergeCell ref="C252:D252"/>
    <mergeCell ref="C253:D253"/>
    <mergeCell ref="C254:D254"/>
    <mergeCell ref="C255:D255"/>
    <mergeCell ref="C256:D256"/>
    <mergeCell ref="C237:D237"/>
    <mergeCell ref="C238:D238"/>
    <mergeCell ref="C240:D240"/>
    <mergeCell ref="C241:D241"/>
    <mergeCell ref="C242:D242"/>
    <mergeCell ref="C243:D243"/>
    <mergeCell ref="C244:D244"/>
    <mergeCell ref="C245:D245"/>
    <mergeCell ref="C246:D246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73:D273"/>
    <mergeCell ref="C262:D262"/>
    <mergeCell ref="C263:D263"/>
    <mergeCell ref="C264:D264"/>
    <mergeCell ref="C265:D265"/>
    <mergeCell ref="C268:D268"/>
    <mergeCell ref="C269:D269"/>
    <mergeCell ref="C270:D270"/>
    <mergeCell ref="C271:D271"/>
    <mergeCell ref="C272:D272"/>
    <mergeCell ref="C306:D306"/>
    <mergeCell ref="C307:D307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2019-11-06T15:25:13Z</dcterms:modified>
</cp:coreProperties>
</file>